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42" i="4" l="1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1" i="4"/>
  <c r="J31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L38" i="1" l="1"/>
  <c r="K38" i="1"/>
  <c r="J43" i="2" l="1"/>
  <c r="K43" i="2"/>
  <c r="K41" i="1" l="1"/>
  <c r="L41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J116" i="2"/>
  <c r="K116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K38" i="2" l="1"/>
  <c r="J38" i="2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7" i="2"/>
  <c r="K27" i="2"/>
  <c r="J28" i="2"/>
  <c r="K28" i="2"/>
  <c r="J29" i="2"/>
  <c r="K29" i="2"/>
  <c r="J30" i="2"/>
  <c r="K30" i="2"/>
  <c r="J39" i="2"/>
  <c r="K39" i="2"/>
  <c r="J40" i="2"/>
  <c r="K40" i="2"/>
  <c r="J41" i="2"/>
  <c r="K41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K7" i="2"/>
  <c r="J7" i="2"/>
  <c r="L8" i="1"/>
  <c r="L9" i="1"/>
  <c r="L10" i="1"/>
  <c r="L11" i="1"/>
  <c r="L12" i="1"/>
  <c r="L13" i="1"/>
  <c r="L14" i="1"/>
  <c r="L15" i="1"/>
  <c r="L16" i="1"/>
  <c r="L17" i="1"/>
  <c r="L18" i="1"/>
  <c r="L19" i="1"/>
  <c r="L27" i="1"/>
  <c r="L28" i="1"/>
  <c r="L29" i="1"/>
  <c r="L30" i="1"/>
  <c r="L39" i="1"/>
  <c r="L40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K27" i="1"/>
  <c r="K28" i="1"/>
  <c r="K29" i="1"/>
  <c r="K30" i="1"/>
  <c r="K39" i="1"/>
  <c r="K40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<sst xmlns="http://schemas.openxmlformats.org/spreadsheetml/2006/main" count="861" uniqueCount="290">
  <si>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</si>
  <si>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</si>
  <si>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</si>
  <si>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</si>
  <si>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</si>
  <si>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</si>
  <si>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</si>
  <si>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</si>
  <si>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1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</si>
  <si>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</si>
  <si>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</si>
  <si>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</si>
  <si>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</si>
  <si>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</si>
  <si>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</si>
  <si>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</si>
  <si>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</si>
  <si>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</si>
  <si>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</si>
  <si>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</si>
  <si>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</si>
  <si>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</si>
  <si>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</si>
  <si>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</si>
  <si>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</si>
  <si>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t xml:space="preserve">a. Dependent Variable: COM1 REGR factor score   1 for analysis
</t>
  </si>
  <si>
    <r>
      <t>Coefficients</t>
    </r>
    <r>
      <rPr>
        <b/>
        <vertAlign val="superscript"/>
        <sz val="9"/>
        <color indexed="8"/>
        <rFont val="Arial Bold"/>
      </rPr>
      <t>a</t>
    </r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</si>
  <si>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</si>
  <si>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</si>
  <si>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</si>
  <si>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</si>
  <si>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</si>
  <si>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</si>
  <si>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</si>
  <si>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</si>
  <si>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</si>
  <si>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</si>
  <si>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</si>
  <si>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</si>
  <si>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</si>
  <si>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</si>
  <si>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</si>
  <si>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</si>
  <si>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</si>
  <si>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</si>
  <si>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</si>
  <si>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</si>
  <si>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</si>
  <si>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</si>
  <si>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</si>
  <si>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</si>
  <si>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</si>
  <si>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</si>
  <si>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</si>
  <si>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</si>
  <si>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</si>
  <si>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 xml:space="preserve">histrogram </t>
  </si>
  <si>
    <t xml:space="preserve">a. Multiple modes exist. The smallest value is shown
</t>
  </si>
  <si>
    <r>
      <t>.23091</t>
    </r>
    <r>
      <rPr>
        <vertAlign val="superscript"/>
        <sz val="9"/>
        <color indexed="8"/>
        <rFont val="Arial"/>
        <family val="2"/>
      </rPr>
      <t>a</t>
    </r>
  </si>
  <si>
    <t>QH131A Mesa</t>
  </si>
  <si>
    <t>QH131B Sillas</t>
  </si>
  <si>
    <t>QH131C Cama</t>
  </si>
  <si>
    <t>QH131D Armario</t>
  </si>
  <si>
    <t>QH131E Ventilador</t>
  </si>
  <si>
    <t>QH131F Aire Acondicionado</t>
  </si>
  <si>
    <t>QH131G Radio</t>
  </si>
  <si>
    <t>QH131H Televisión</t>
  </si>
  <si>
    <t>QH131I Teléfono fijo</t>
  </si>
  <si>
    <t>QH131J Teléfono móvil</t>
  </si>
  <si>
    <t>QH131K Refrigerador</t>
  </si>
  <si>
    <t>QH131L Computadora</t>
  </si>
  <si>
    <t>QH139 Tienen ventanas</t>
  </si>
  <si>
    <t>QH139A Ventanas con vidrio</t>
  </si>
  <si>
    <t>QH139B Ventana con celocillas</t>
  </si>
  <si>
    <t>QH139C Ventanas con cortinas/postigos</t>
  </si>
  <si>
    <t>QH141A Bicicleta</t>
  </si>
  <si>
    <t>QH141B Motocicleta o scooter</t>
  </si>
  <si>
    <t>QH141C Carro tracción animal</t>
  </si>
  <si>
    <t>QH141D Auto o camión</t>
  </si>
  <si>
    <t>QH141E Bote sin motor</t>
  </si>
  <si>
    <t>QH141F Bote con motor</t>
  </si>
  <si>
    <t>QH142 Dueño de tierra usada para la agricultura</t>
  </si>
  <si>
    <t>QH144 Ganado, rebaños o animales de granja</t>
  </si>
  <si>
    <t>QH145A Ganado de engorde</t>
  </si>
  <si>
    <t>QH145B Vacas /toros</t>
  </si>
  <si>
    <t>QH145C Caballos /burros/ mulas</t>
  </si>
  <si>
    <t>QH145D Cerdos</t>
  </si>
  <si>
    <t>QH145E Cabras</t>
  </si>
  <si>
    <t>QH145F Ovejas</t>
  </si>
  <si>
    <t>QH145G Pollos</t>
  </si>
  <si>
    <t>QH146 Cuenta bancaria</t>
  </si>
  <si>
    <t>DOMESTIC Domestic servant in household</t>
  </si>
  <si>
    <t>HOUSE Owns a dwelling</t>
  </si>
  <si>
    <t>LAND Owns agricultural land</t>
  </si>
  <si>
    <t>memsleep Number of members per sleeping room</t>
  </si>
  <si>
    <t>h2oires Public Piped into dwelling</t>
  </si>
  <si>
    <t>h2oyrd Public Piped into yard/plot</t>
  </si>
  <si>
    <t>h2opires Private Piped into dwelling</t>
  </si>
  <si>
    <t>h2opyrd Private Piped into yard/plot</t>
  </si>
  <si>
    <t>h2opub Public tap / standpipe</t>
  </si>
  <si>
    <t>h2obwell Tube well or borehole</t>
  </si>
  <si>
    <t>h2opwell Malacate dug well</t>
  </si>
  <si>
    <t>h2opspg Spring</t>
  </si>
  <si>
    <t>h2orain Water from rain</t>
  </si>
  <si>
    <t>h2otruck Water from tanker truck</t>
  </si>
  <si>
    <t>h2osurf Surface water-river, lake, dam, etc.</t>
  </si>
  <si>
    <t>h2obot Water from bottle</t>
  </si>
  <si>
    <t>h2ooth Other water source</t>
  </si>
  <si>
    <t>flushs Flush toilet to sewer</t>
  </si>
  <si>
    <t>flusht Flush toilet to septic tank</t>
  </si>
  <si>
    <t>flushe Flush toilet to unknown</t>
  </si>
  <si>
    <t>latvip Latrine with hydraulic closing</t>
  </si>
  <si>
    <t>latcomp Composting toilet/ecosan</t>
  </si>
  <si>
    <t>latpit Traditional pit latrine</t>
  </si>
  <si>
    <t>lathang Hanging toilet/latrine</t>
  </si>
  <si>
    <t>flushhang Flush toilet to river, lake, sea</t>
  </si>
  <si>
    <t>latbush No facility/bush/field</t>
  </si>
  <si>
    <t>latoth Other type of latrine/toilet</t>
  </si>
  <si>
    <t>latshare Shares latrine/toilet with other households</t>
  </si>
  <si>
    <t>sflushs Shared Flush toilet to sewer</t>
  </si>
  <si>
    <t>sflusht Shared Flush toilet to septic tank</t>
  </si>
  <si>
    <t>sflushhang Shared Flush toilet to river, lake, sea</t>
  </si>
  <si>
    <t>sflushe Shared Flush toilet to elsewhere</t>
  </si>
  <si>
    <t>slatvip Shared latrine with hydraulic closing</t>
  </si>
  <si>
    <t>slatpit Shared Traditional pit latrine</t>
  </si>
  <si>
    <t>slatcomp Shared composting latrine</t>
  </si>
  <si>
    <t>slathang Shared hanging latrine</t>
  </si>
  <si>
    <t>slatoth Other type of latrine/toilet</t>
  </si>
  <si>
    <t>dirtfloo Earth, sand, dung floor</t>
  </si>
  <si>
    <t>woodfloo Rudimentary wood plank, palm, bamboo floor</t>
  </si>
  <si>
    <t>cemtfloo Cement floor</t>
  </si>
  <si>
    <t>adobfloo Mud brick floor</t>
  </si>
  <si>
    <t>embfloo 'Embarrado' floor</t>
  </si>
  <si>
    <t>prqfloo Polished wood floor</t>
  </si>
  <si>
    <t>mosfloo Cement brick/mosaic floor</t>
  </si>
  <si>
    <t>granfloo Granite floor</t>
  </si>
  <si>
    <t>tilefloo Ceramic tile floor</t>
  </si>
  <si>
    <t>othfloo Other type of flooring</t>
  </si>
  <si>
    <t>noroof No roof</t>
  </si>
  <si>
    <t>natroof Thatch, palm, sod roof</t>
  </si>
  <si>
    <t>wproof Wood planks roof</t>
  </si>
  <si>
    <t>cardroof Discarded materials roof</t>
  </si>
  <si>
    <t>tinroof Metal roof</t>
  </si>
  <si>
    <t>cmtroof Concrete roof</t>
  </si>
  <si>
    <t>calroof Calamine, cement fiber roof</t>
  </si>
  <si>
    <t>cerroof Ceramic tiles roof</t>
  </si>
  <si>
    <t>ctroof Cement tiles roof</t>
  </si>
  <si>
    <t>othroof Other type of roof</t>
  </si>
  <si>
    <t>nowall No walls</t>
  </si>
  <si>
    <t>natwall Cane/palm/trunks/dirt walls</t>
  </si>
  <si>
    <t>bambwall Bamboo walls</t>
  </si>
  <si>
    <t>stomwall Stone walls</t>
  </si>
  <si>
    <t>adobwall Uncovered adobe walls</t>
  </si>
  <si>
    <t>rwoodwall Reused wood walls</t>
  </si>
  <si>
    <t>bajawall Mud and wattle walls</t>
  </si>
  <si>
    <t>cardwall Discarded materials walls</t>
  </si>
  <si>
    <t>cmtbwall Cement block walls</t>
  </si>
  <si>
    <t>woodwall Wood planks, shingles walls</t>
  </si>
  <si>
    <t>stonwall Stone walls with lime/cement</t>
  </si>
  <si>
    <t>brkwall Baked brick walls</t>
  </si>
  <si>
    <t>prefwall Prefabricated material walls</t>
  </si>
  <si>
    <t>othwall Other type of walls</t>
  </si>
  <si>
    <t>cookelec Electricity for cooking</t>
  </si>
  <si>
    <t>cooklpg LPG for cooking</t>
  </si>
  <si>
    <t>cookkero Kerosene for cooking</t>
  </si>
  <si>
    <t>cookchar Charcoal for cooking</t>
  </si>
  <si>
    <t>cookwood Wood for cooking</t>
  </si>
  <si>
    <t>cooknone Does not cook</t>
  </si>
  <si>
    <t>cookoth Other fuel for cooking</t>
  </si>
  <si>
    <t>landarea</t>
  </si>
  <si>
    <t xml:space="preserve">Combined Score= -0.533 + 0.744 * Rural Score </t>
  </si>
  <si>
    <t>Combined Score= 0.738 + 0.807 * Urban Score</t>
  </si>
  <si>
    <t>Component Score Coefficient Matrix</t>
  </si>
  <si>
    <t>Component</t>
  </si>
  <si>
    <t>Mesa</t>
  </si>
  <si>
    <t>Sillas</t>
  </si>
  <si>
    <t>Cama</t>
  </si>
  <si>
    <t>Armario</t>
  </si>
  <si>
    <t>Ventilador</t>
  </si>
  <si>
    <t>Aire Acondicionado</t>
  </si>
  <si>
    <t>Radio</t>
  </si>
  <si>
    <t>Televisión</t>
  </si>
  <si>
    <t>Teléfono fijo</t>
  </si>
  <si>
    <t>Teléfono móvil</t>
  </si>
  <si>
    <t>Refrigerador</t>
  </si>
  <si>
    <t>Computadora</t>
  </si>
  <si>
    <t>Tienen ventanas</t>
  </si>
  <si>
    <t>Ventanas con vidrio</t>
  </si>
  <si>
    <t>Ventana con celocillas</t>
  </si>
  <si>
    <t>Ventanas con cortinas/postigos</t>
  </si>
  <si>
    <t>Bicicleta</t>
  </si>
  <si>
    <t>Motocicleta o scooter</t>
  </si>
  <si>
    <t>Carro tracción animal</t>
  </si>
  <si>
    <t>Auto o camión</t>
  </si>
  <si>
    <t>Bote sin motor</t>
  </si>
  <si>
    <t>Bote con motor</t>
  </si>
  <si>
    <t>Dueño de tierra usada para la agricultura</t>
  </si>
  <si>
    <t>Ganado, rebaños o animales de granja</t>
  </si>
  <si>
    <t>Ganado de engorde</t>
  </si>
  <si>
    <t>Vacas /toros</t>
  </si>
  <si>
    <t>Caballos /burros/ mulas</t>
  </si>
  <si>
    <t>Cerdos</t>
  </si>
  <si>
    <t>Cabras</t>
  </si>
  <si>
    <t>Ovejas</t>
  </si>
  <si>
    <t>Pollos</t>
  </si>
  <si>
    <t>Cuenta bancaria</t>
  </si>
  <si>
    <t>Domestic servant in household</t>
  </si>
  <si>
    <t>Owns a dwelling</t>
  </si>
  <si>
    <t>Owns agricultural land</t>
  </si>
  <si>
    <t>Number of members per sleeping room</t>
  </si>
  <si>
    <t>Public Piped into dwelling</t>
  </si>
  <si>
    <t>Public Piped into yard/plot</t>
  </si>
  <si>
    <t>Private Piped into dwelling</t>
  </si>
  <si>
    <t>Private Piped into yard/plot</t>
  </si>
  <si>
    <t>Public tap / standpipe</t>
  </si>
  <si>
    <t>Tube well or borehole</t>
  </si>
  <si>
    <t>Malacate dug well</t>
  </si>
  <si>
    <t>Spring</t>
  </si>
  <si>
    <t>Water from rain</t>
  </si>
  <si>
    <t>Water from tanker truck</t>
  </si>
  <si>
    <t>Surface water-river, lake, dam, etc.</t>
  </si>
  <si>
    <t>Water from bottle</t>
  </si>
  <si>
    <t>Other water source</t>
  </si>
  <si>
    <t>Flush toilet to sewer</t>
  </si>
  <si>
    <t>Flush toilet to septic tank</t>
  </si>
  <si>
    <t>Flush toilet to unknown</t>
  </si>
  <si>
    <t>Latrine with hydraulic closing</t>
  </si>
  <si>
    <t>Composting toilet/ecosan</t>
  </si>
  <si>
    <t>Traditional pit latrine</t>
  </si>
  <si>
    <t>Hanging toilet/latrine</t>
  </si>
  <si>
    <t>Flush toilet to river, lake, sea</t>
  </si>
  <si>
    <t>No facility/bush/field</t>
  </si>
  <si>
    <t>Other type of latrine/toilet</t>
  </si>
  <si>
    <t>Shares latrine/toilet with other households</t>
  </si>
  <si>
    <t>Shared Flush toilet to sewer</t>
  </si>
  <si>
    <t>Shared Flush toilet to septic tank</t>
  </si>
  <si>
    <t>Shared Flush toilet to river, lake, sea</t>
  </si>
  <si>
    <t>Shared Flush toilet to elsewhere</t>
  </si>
  <si>
    <t>Shared latrine with hydraulic closing</t>
  </si>
  <si>
    <t>Shared Traditional pit latrine</t>
  </si>
  <si>
    <t>Shared composting latrine</t>
  </si>
  <si>
    <t>Shared hanging latrine</t>
  </si>
  <si>
    <t>Earth, sand, dung floor</t>
  </si>
  <si>
    <t>Rudimentary wood plank, palm, bamboo floor</t>
  </si>
  <si>
    <t>Cement floor</t>
  </si>
  <si>
    <t>Mud brick floor</t>
  </si>
  <si>
    <t>'Embarrado' floor</t>
  </si>
  <si>
    <t>Polished wood floor</t>
  </si>
  <si>
    <t>Cement brick/mosaic floor</t>
  </si>
  <si>
    <t>Granite floor</t>
  </si>
  <si>
    <t>Ceramic tile floor</t>
  </si>
  <si>
    <t>Other type of flooring</t>
  </si>
  <si>
    <t>No roof</t>
  </si>
  <si>
    <t>Thatch, palm, sod roof</t>
  </si>
  <si>
    <t>Wood planks roof</t>
  </si>
  <si>
    <t>Discarded materials roof</t>
  </si>
  <si>
    <t>Metal roof</t>
  </si>
  <si>
    <t>Concrete roof</t>
  </si>
  <si>
    <t>Calamine, cement fiber roof</t>
  </si>
  <si>
    <t>Ceramic tiles roof</t>
  </si>
  <si>
    <t>Cement tiles roof</t>
  </si>
  <si>
    <t>Other type of roof</t>
  </si>
  <si>
    <t>Cane/palm/trunks/dirt walls</t>
  </si>
  <si>
    <t>Stone walls</t>
  </si>
  <si>
    <t>Uncovered adobe walls</t>
  </si>
  <si>
    <t>Reused wood walls</t>
  </si>
  <si>
    <t>Mud and wattle walls</t>
  </si>
  <si>
    <t>Discarded materials walls</t>
  </si>
  <si>
    <t>Cement block walls</t>
  </si>
  <si>
    <t>Wood planks, shingles walls</t>
  </si>
  <si>
    <t>Stone walls with lime/cement</t>
  </si>
  <si>
    <t>Baked brick walls</t>
  </si>
  <si>
    <t>Prefabricated material walls</t>
  </si>
  <si>
    <t>Other type of walls</t>
  </si>
  <si>
    <t>Electricity for cooking</t>
  </si>
  <si>
    <t>LPG for cooking</t>
  </si>
  <si>
    <t>Kerosene for cooking</t>
  </si>
  <si>
    <t>Charcoal for cooking</t>
  </si>
  <si>
    <t>Wood for cooking</t>
  </si>
  <si>
    <t>Does not cook</t>
  </si>
  <si>
    <t>Other fuel for cooking</t>
  </si>
  <si>
    <t>Extraction Method: Principal Component Analysis. 
 Component Scores.</t>
  </si>
  <si>
    <t>No walls</t>
  </si>
  <si>
    <t>Bamboo walls</t>
  </si>
  <si>
    <t>Common</t>
  </si>
  <si>
    <t/>
  </si>
  <si>
    <t>a. For each variable, missing values are replaced with the variable mean.</t>
  </si>
  <si>
    <r>
      <t>Std. Deviation</t>
    </r>
    <r>
      <rPr>
        <vertAlign val="superscript"/>
        <sz val="11"/>
        <color indexed="8"/>
        <rFont val="Calibri"/>
        <family val="2"/>
        <scheme val="minor"/>
      </rPr>
      <t>a</t>
    </r>
  </si>
  <si>
    <r>
      <t>Analysis N</t>
    </r>
    <r>
      <rPr>
        <vertAlign val="superscript"/>
        <sz val="11"/>
        <color indexed="8"/>
        <rFont val="Calibri"/>
        <family val="2"/>
        <scheme val="minor"/>
      </rPr>
      <t>a</t>
    </r>
  </si>
  <si>
    <t>Component
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</si>
</sst>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00"/>
    <numFmt numFmtId="172" formatCode="###0.0000"/>
    <numFmt numFmtId="173" formatCode="###0.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sz val="10"/>
      <name val="Arial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/>
  </cellStyleXfs>
  <cellXfs count="191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1" fillId="0" borderId="17" xfId="0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6" xfId="2" applyNumberFormat="1" applyFont="1" applyBorder="1" applyAlignment="1">
      <alignment horizontal="right" vertical="top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4" fontId="4" fillId="0" borderId="10" xfId="2" applyNumberFormat="1" applyFont="1" applyBorder="1" applyAlignment="1">
      <alignment horizontal="right" vertical="top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0" fontId="4" fillId="0" borderId="13" xfId="2" applyFont="1" applyBorder="1" applyAlignment="1">
      <alignment horizontal="left" vertical="top" wrapText="1"/>
    </xf>
    <xf numFmtId="167" fontId="4" fillId="0" borderId="14" xfId="2" applyNumberFormat="1" applyFont="1" applyBorder="1" applyAlignment="1">
      <alignment horizontal="right" vertical="top"/>
    </xf>
    <xf numFmtId="166" fontId="4" fillId="0" borderId="15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0" fontId="4" fillId="0" borderId="21" xfId="3" applyFont="1" applyBorder="1" applyAlignment="1">
      <alignment horizontal="center" wrapText="1"/>
    </xf>
    <xf numFmtId="0" fontId="4" fillId="0" borderId="24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18" xfId="3" applyFont="1" applyBorder="1" applyAlignment="1">
      <alignment horizontal="left" vertical="top" wrapText="1"/>
    </xf>
    <xf numFmtId="165" fontId="4" fillId="0" borderId="6" xfId="3" applyNumberFormat="1" applyFont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4" fillId="0" borderId="8" xfId="3" applyNumberFormat="1" applyFont="1" applyBorder="1" applyAlignment="1">
      <alignment horizontal="right" vertical="top"/>
    </xf>
    <xf numFmtId="0" fontId="4" fillId="0" borderId="23" xfId="3" applyFont="1" applyBorder="1" applyAlignment="1">
      <alignment horizontal="left" vertical="top" wrapText="1"/>
    </xf>
    <xf numFmtId="165" fontId="4" fillId="0" borderId="14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166" fontId="4" fillId="0" borderId="5" xfId="3" applyNumberFormat="1" applyFont="1" applyBorder="1" applyAlignment="1">
      <alignment horizontal="right" vertical="top"/>
    </xf>
    <xf numFmtId="0" fontId="4" fillId="0" borderId="30" xfId="3" applyFont="1" applyBorder="1" applyAlignment="1">
      <alignment horizontal="left" vertical="top" wrapText="1"/>
    </xf>
    <xf numFmtId="166" fontId="4" fillId="0" borderId="9" xfId="3" applyNumberFormat="1" applyFont="1" applyBorder="1" applyAlignment="1">
      <alignment horizontal="right" vertical="top"/>
    </xf>
    <xf numFmtId="169" fontId="4" fillId="0" borderId="9" xfId="3" applyNumberFormat="1" applyFont="1" applyBorder="1" applyAlignment="1">
      <alignment horizontal="right" vertical="top"/>
    </xf>
    <xf numFmtId="168" fontId="4" fillId="0" borderId="9" xfId="3" applyNumberFormat="1" applyFont="1" applyBorder="1" applyAlignment="1">
      <alignment horizontal="right" vertical="top"/>
    </xf>
    <xf numFmtId="170" fontId="4" fillId="0" borderId="9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169" fontId="4" fillId="0" borderId="13" xfId="3" applyNumberFormat="1" applyFont="1" applyBorder="1" applyAlignment="1">
      <alignment horizontal="right" vertical="top"/>
    </xf>
    <xf numFmtId="0" fontId="4" fillId="0" borderId="32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9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wrapText="1"/>
    </xf>
    <xf numFmtId="0" fontId="4" fillId="0" borderId="9" xfId="3" applyFont="1" applyBorder="1" applyAlignment="1">
      <alignment horizontal="right" vertical="top"/>
    </xf>
    <xf numFmtId="165" fontId="4" fillId="0" borderId="10" xfId="3" applyNumberFormat="1" applyFont="1" applyBorder="1" applyAlignment="1">
      <alignment horizontal="right" vertical="top"/>
    </xf>
    <xf numFmtId="165" fontId="4" fillId="0" borderId="11" xfId="3" applyNumberFormat="1" applyFont="1" applyBorder="1" applyAlignment="1">
      <alignment horizontal="right" vertical="top"/>
    </xf>
    <xf numFmtId="165" fontId="4" fillId="0" borderId="12" xfId="3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left" vertical="top" wrapText="1"/>
    </xf>
    <xf numFmtId="0" fontId="4" fillId="0" borderId="33" xfId="3" applyFont="1" applyBorder="1" applyAlignment="1">
      <alignment horizontal="left" vertical="top" wrapText="1"/>
    </xf>
    <xf numFmtId="165" fontId="4" fillId="0" borderId="34" xfId="3" applyNumberFormat="1" applyFont="1" applyBorder="1" applyAlignment="1">
      <alignment horizontal="right" vertical="top"/>
    </xf>
    <xf numFmtId="165" fontId="4" fillId="0" borderId="35" xfId="3" applyNumberFormat="1" applyFont="1" applyBorder="1" applyAlignment="1">
      <alignment horizontal="right" vertical="top"/>
    </xf>
    <xf numFmtId="165" fontId="4" fillId="0" borderId="36" xfId="3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6" fontId="4" fillId="0" borderId="0" xfId="2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4" fillId="0" borderId="37" xfId="1" applyFont="1" applyBorder="1" applyAlignment="1">
      <alignment horizontal="left" vertical="top" wrapText="1"/>
    </xf>
    <xf numFmtId="0" fontId="4" fillId="0" borderId="41" xfId="1" applyFont="1" applyBorder="1" applyAlignment="1">
      <alignment horizontal="left" vertical="top" wrapText="1"/>
    </xf>
    <xf numFmtId="0" fontId="4" fillId="0" borderId="39" xfId="1" applyFont="1" applyBorder="1" applyAlignment="1">
      <alignment horizontal="left" vertical="top" wrapText="1"/>
    </xf>
    <xf numFmtId="0" fontId="2" fillId="0" borderId="0" xfId="2"/>
    <xf numFmtId="0" fontId="4" fillId="0" borderId="37" xfId="2" applyFont="1" applyBorder="1" applyAlignment="1">
      <alignment horizontal="left" vertical="top" wrapText="1"/>
    </xf>
    <xf numFmtId="0" fontId="4" fillId="0" borderId="41" xfId="2" applyFont="1" applyBorder="1" applyAlignment="1">
      <alignment horizontal="left" vertical="top" wrapText="1"/>
    </xf>
    <xf numFmtId="0" fontId="4" fillId="0" borderId="39" xfId="2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/>
    </xf>
    <xf numFmtId="0" fontId="2" fillId="0" borderId="0" xfId="3" applyFont="1" applyBorder="1" applyAlignment="1">
      <alignment horizontal="center" vertical="center"/>
    </xf>
    <xf numFmtId="171" fontId="0" fillId="0" borderId="0" xfId="0" applyNumberFormat="1"/>
    <xf numFmtId="171" fontId="4" fillId="0" borderId="3" xfId="1" applyNumberFormat="1" applyFont="1" applyBorder="1" applyAlignment="1">
      <alignment horizontal="center" wrapText="1"/>
    </xf>
    <xf numFmtId="171" fontId="4" fillId="0" borderId="7" xfId="1" applyNumberFormat="1" applyFont="1" applyBorder="1" applyAlignment="1">
      <alignment horizontal="right" vertical="top"/>
    </xf>
    <xf numFmtId="171" fontId="4" fillId="0" borderId="11" xfId="1" applyNumberFormat="1" applyFont="1" applyBorder="1" applyAlignment="1">
      <alignment horizontal="right" vertical="top"/>
    </xf>
    <xf numFmtId="171" fontId="4" fillId="0" borderId="15" xfId="1" applyNumberFormat="1" applyFont="1" applyBorder="1" applyAlignment="1">
      <alignment horizontal="right" vertical="top"/>
    </xf>
    <xf numFmtId="171" fontId="4" fillId="0" borderId="0" xfId="1" applyNumberFormat="1" applyFont="1" applyBorder="1" applyAlignment="1">
      <alignment horizontal="right" vertical="top"/>
    </xf>
    <xf numFmtId="171" fontId="4" fillId="0" borderId="38" xfId="1" applyNumberFormat="1" applyFont="1" applyBorder="1" applyAlignment="1">
      <alignment horizontal="center" wrapText="1"/>
    </xf>
    <xf numFmtId="171" fontId="4" fillId="0" borderId="40" xfId="1" applyNumberFormat="1" applyFont="1" applyBorder="1" applyAlignment="1">
      <alignment horizontal="center"/>
    </xf>
    <xf numFmtId="171" fontId="4" fillId="0" borderId="37" xfId="1" applyNumberFormat="1" applyFont="1" applyBorder="1" applyAlignment="1">
      <alignment horizontal="right" vertical="top"/>
    </xf>
    <xf numFmtId="171" fontId="4" fillId="0" borderId="41" xfId="1" applyNumberFormat="1" applyFont="1" applyBorder="1" applyAlignment="1">
      <alignment horizontal="right" vertical="top"/>
    </xf>
    <xf numFmtId="171" fontId="4" fillId="0" borderId="39" xfId="1" applyNumberFormat="1" applyFont="1" applyBorder="1" applyAlignment="1">
      <alignment horizontal="right" vertical="top"/>
    </xf>
    <xf numFmtId="171" fontId="4" fillId="0" borderId="3" xfId="2" applyNumberFormat="1" applyFont="1" applyBorder="1" applyAlignment="1">
      <alignment horizontal="center" wrapText="1"/>
    </xf>
    <xf numFmtId="171" fontId="4" fillId="0" borderId="7" xfId="2" applyNumberFormat="1" applyFont="1" applyBorder="1" applyAlignment="1">
      <alignment horizontal="right" vertical="top"/>
    </xf>
    <xf numFmtId="171" fontId="4" fillId="0" borderId="11" xfId="2" applyNumberFormat="1" applyFont="1" applyBorder="1" applyAlignment="1">
      <alignment horizontal="right" vertical="top"/>
    </xf>
    <xf numFmtId="171" fontId="4" fillId="0" borderId="15" xfId="2" applyNumberFormat="1" applyFont="1" applyBorder="1" applyAlignment="1">
      <alignment horizontal="right" vertical="top"/>
    </xf>
    <xf numFmtId="171" fontId="4" fillId="0" borderId="0" xfId="2" applyNumberFormat="1" applyFont="1" applyBorder="1" applyAlignment="1">
      <alignment horizontal="right" vertical="top"/>
    </xf>
    <xf numFmtId="171" fontId="0" fillId="0" borderId="0" xfId="0" applyNumberFormat="1" applyBorder="1"/>
    <xf numFmtId="171" fontId="4" fillId="0" borderId="38" xfId="2" applyNumberFormat="1" applyFont="1" applyBorder="1" applyAlignment="1">
      <alignment horizontal="center" wrapText="1"/>
    </xf>
    <xf numFmtId="171" fontId="4" fillId="0" borderId="40" xfId="2" applyNumberFormat="1" applyFont="1" applyBorder="1" applyAlignment="1">
      <alignment horizontal="center"/>
    </xf>
    <xf numFmtId="171" fontId="4" fillId="0" borderId="37" xfId="2" applyNumberFormat="1" applyFont="1" applyBorder="1" applyAlignment="1">
      <alignment horizontal="right" vertical="top"/>
    </xf>
    <xf numFmtId="171" fontId="4" fillId="0" borderId="41" xfId="2" applyNumberFormat="1" applyFont="1" applyBorder="1" applyAlignment="1">
      <alignment horizontal="right" vertical="top"/>
    </xf>
    <xf numFmtId="171" fontId="4" fillId="0" borderId="39" xfId="2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left" wrapText="1"/>
    </xf>
    <xf numFmtId="0" fontId="4" fillId="0" borderId="39" xfId="1" applyFont="1" applyBorder="1" applyAlignment="1">
      <alignment horizontal="left" wrapText="1"/>
    </xf>
    <xf numFmtId="0" fontId="4" fillId="0" borderId="0" xfId="1" applyFont="1" applyBorder="1" applyAlignment="1">
      <alignment horizontal="left" vertical="top" wrapText="1"/>
    </xf>
    <xf numFmtId="0" fontId="3" fillId="0" borderId="0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left" wrapText="1"/>
    </xf>
    <xf numFmtId="0" fontId="4" fillId="0" borderId="39" xfId="2" applyFont="1" applyBorder="1" applyAlignment="1">
      <alignment horizontal="left" wrapText="1"/>
    </xf>
    <xf numFmtId="0" fontId="4" fillId="0" borderId="0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/>
    </xf>
    <xf numFmtId="0" fontId="2" fillId="0" borderId="0" xfId="2" applyFont="1" applyBorder="1" applyAlignment="1">
      <alignment horizontal="center" vertical="center"/>
    </xf>
    <xf numFmtId="0" fontId="4" fillId="0" borderId="26" xfId="3" applyFont="1" applyBorder="1" applyAlignment="1">
      <alignment horizontal="left" vertical="top" wrapText="1"/>
    </xf>
    <xf numFmtId="0" fontId="2" fillId="0" borderId="22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top"/>
    </xf>
    <xf numFmtId="0" fontId="2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wrapText="1"/>
    </xf>
    <xf numFmtId="0" fontId="2" fillId="0" borderId="18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wrapText="1"/>
    </xf>
    <xf numFmtId="0" fontId="2" fillId="0" borderId="2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wrapText="1"/>
    </xf>
    <xf numFmtId="0" fontId="2" fillId="0" borderId="31" xfId="3" applyFont="1" applyBorder="1" applyAlignment="1">
      <alignment horizontal="center" vertical="center"/>
    </xf>
    <xf numFmtId="0" fontId="4" fillId="0" borderId="27" xfId="3" applyFont="1" applyBorder="1" applyAlignment="1">
      <alignment horizontal="left"/>
    </xf>
    <xf numFmtId="0" fontId="2" fillId="0" borderId="27" xfId="3" applyFont="1" applyBorder="1" applyAlignment="1">
      <alignment horizontal="center" vertical="center"/>
    </xf>
    <xf numFmtId="0" fontId="4" fillId="0" borderId="28" xfId="3" applyFont="1" applyBorder="1" applyAlignment="1">
      <alignment horizontal="left" vertical="top" wrapText="1"/>
    </xf>
    <xf numFmtId="0" fontId="2" fillId="0" borderId="29" xfId="3" applyFont="1" applyBorder="1" applyAlignment="1">
      <alignment horizontal="center" vertical="center"/>
    </xf>
    <xf numFmtId="0" fontId="4" fillId="0" borderId="9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center" vertical="center"/>
    </xf>
    <xf numFmtId="0" fontId="4" fillId="0" borderId="22" xfId="3" applyFont="1" applyBorder="1" applyAlignment="1">
      <alignment horizontal="left" vertical="top" wrapText="1"/>
    </xf>
    <xf numFmtId="0" fontId="0" fillId="0" borderId="0" xfId="0" applyFont="1"/>
    <xf numFmtId="171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8" fillId="0" borderId="0" xfId="4" applyFont="1" applyBorder="1" applyAlignment="1">
      <alignment horizontal="center" vertical="center" wrapText="1"/>
    </xf>
    <xf numFmtId="0" fontId="9" fillId="0" borderId="37" xfId="4" applyFont="1" applyBorder="1" applyAlignment="1">
      <alignment horizontal="left" wrapText="1"/>
    </xf>
    <xf numFmtId="0" fontId="9" fillId="0" borderId="42" xfId="4" applyFont="1" applyBorder="1" applyAlignment="1">
      <alignment horizontal="left" wrapText="1"/>
    </xf>
    <xf numFmtId="0" fontId="9" fillId="0" borderId="43" xfId="4" applyFont="1" applyBorder="1" applyAlignment="1">
      <alignment horizontal="center" wrapText="1"/>
    </xf>
    <xf numFmtId="0" fontId="9" fillId="0" borderId="44" xfId="4" applyFont="1" applyBorder="1" applyAlignment="1">
      <alignment horizontal="center" wrapText="1"/>
    </xf>
    <xf numFmtId="0" fontId="9" fillId="0" borderId="45" xfId="4" applyFont="1" applyBorder="1" applyAlignment="1">
      <alignment horizontal="center" wrapText="1"/>
    </xf>
    <xf numFmtId="0" fontId="9" fillId="0" borderId="39" xfId="4" applyFont="1" applyBorder="1" applyAlignment="1">
      <alignment horizontal="left" wrapText="1"/>
    </xf>
    <xf numFmtId="0" fontId="9" fillId="0" borderId="37" xfId="4" applyFont="1" applyBorder="1" applyAlignment="1">
      <alignment horizontal="left" vertical="top" wrapText="1"/>
    </xf>
    <xf numFmtId="164" fontId="9" fillId="0" borderId="46" xfId="4" applyNumberFormat="1" applyFont="1" applyBorder="1" applyAlignment="1">
      <alignment horizontal="right" vertical="top"/>
    </xf>
    <xf numFmtId="165" fontId="9" fillId="0" borderId="47" xfId="4" applyNumberFormat="1" applyFont="1" applyBorder="1" applyAlignment="1">
      <alignment horizontal="right" vertical="top"/>
    </xf>
    <xf numFmtId="166" fontId="9" fillId="0" borderId="47" xfId="4" applyNumberFormat="1" applyFont="1" applyBorder="1" applyAlignment="1">
      <alignment horizontal="right" vertical="top"/>
    </xf>
    <xf numFmtId="166" fontId="9" fillId="0" borderId="48" xfId="4" applyNumberFormat="1" applyFont="1" applyBorder="1" applyAlignment="1">
      <alignment horizontal="right" vertical="top"/>
    </xf>
    <xf numFmtId="165" fontId="9" fillId="0" borderId="37" xfId="4" applyNumberFormat="1" applyFont="1" applyBorder="1" applyAlignment="1">
      <alignment horizontal="right" vertical="top"/>
    </xf>
    <xf numFmtId="0" fontId="9" fillId="0" borderId="41" xfId="4" applyFont="1" applyBorder="1" applyAlignment="1">
      <alignment horizontal="left" vertical="top" wrapText="1"/>
    </xf>
    <xf numFmtId="164" fontId="9" fillId="0" borderId="49" xfId="4" applyNumberFormat="1" applyFont="1" applyBorder="1" applyAlignment="1">
      <alignment horizontal="right" vertical="top"/>
    </xf>
    <xf numFmtId="165" fontId="9" fillId="0" borderId="11" xfId="4" applyNumberFormat="1" applyFont="1" applyBorder="1" applyAlignment="1">
      <alignment horizontal="right" vertical="top"/>
    </xf>
    <xf numFmtId="166" fontId="9" fillId="0" borderId="11" xfId="4" applyNumberFormat="1" applyFont="1" applyBorder="1" applyAlignment="1">
      <alignment horizontal="right" vertical="top"/>
    </xf>
    <xf numFmtId="166" fontId="9" fillId="0" borderId="50" xfId="4" applyNumberFormat="1" applyFont="1" applyBorder="1" applyAlignment="1">
      <alignment horizontal="right" vertical="top"/>
    </xf>
    <xf numFmtId="165" fontId="9" fillId="0" borderId="41" xfId="4" applyNumberFormat="1" applyFont="1" applyBorder="1" applyAlignment="1">
      <alignment horizontal="right" vertical="top"/>
    </xf>
    <xf numFmtId="172" fontId="9" fillId="0" borderId="49" xfId="4" applyNumberFormat="1" applyFont="1" applyBorder="1" applyAlignment="1">
      <alignment horizontal="right" vertical="top"/>
    </xf>
    <xf numFmtId="173" fontId="9" fillId="0" borderId="11" xfId="4" applyNumberFormat="1" applyFont="1" applyBorder="1" applyAlignment="1">
      <alignment horizontal="right" vertical="top"/>
    </xf>
    <xf numFmtId="167" fontId="9" fillId="0" borderId="49" xfId="4" applyNumberFormat="1" applyFont="1" applyBorder="1" applyAlignment="1">
      <alignment horizontal="right" vertical="top"/>
    </xf>
    <xf numFmtId="168" fontId="9" fillId="0" borderId="11" xfId="4" applyNumberFormat="1" applyFont="1" applyBorder="1" applyAlignment="1">
      <alignment horizontal="right" vertical="top"/>
    </xf>
    <xf numFmtId="0" fontId="9" fillId="0" borderId="39" xfId="4" applyFont="1" applyBorder="1" applyAlignment="1">
      <alignment horizontal="left" vertical="top" wrapText="1"/>
    </xf>
    <xf numFmtId="164" fontId="9" fillId="0" borderId="51" xfId="4" applyNumberFormat="1" applyFont="1" applyBorder="1" applyAlignment="1">
      <alignment horizontal="right" vertical="top"/>
    </xf>
    <xf numFmtId="165" fontId="9" fillId="0" borderId="52" xfId="4" applyNumberFormat="1" applyFont="1" applyBorder="1" applyAlignment="1">
      <alignment horizontal="right" vertical="top"/>
    </xf>
    <xf numFmtId="166" fontId="9" fillId="0" borderId="52" xfId="4" applyNumberFormat="1" applyFont="1" applyBorder="1" applyAlignment="1">
      <alignment horizontal="right" vertical="top"/>
    </xf>
    <xf numFmtId="166" fontId="9" fillId="0" borderId="53" xfId="4" applyNumberFormat="1" applyFont="1" applyBorder="1" applyAlignment="1">
      <alignment horizontal="right" vertical="top"/>
    </xf>
    <xf numFmtId="165" fontId="9" fillId="0" borderId="39" xfId="4" applyNumberFormat="1" applyFont="1" applyBorder="1" applyAlignment="1">
      <alignment horizontal="right" vertical="top"/>
    </xf>
    <xf numFmtId="0" fontId="9" fillId="0" borderId="0" xfId="4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167" fontId="9" fillId="0" borderId="0" xfId="1" applyNumberFormat="1" applyFont="1" applyBorder="1" applyAlignment="1">
      <alignment horizontal="right" vertical="top"/>
    </xf>
    <xf numFmtId="171" fontId="9" fillId="0" borderId="0" xfId="1" applyNumberFormat="1" applyFont="1" applyBorder="1" applyAlignment="1">
      <alignment horizontal="right" vertical="top"/>
    </xf>
    <xf numFmtId="166" fontId="9" fillId="0" borderId="0" xfId="1" applyNumberFormat="1" applyFont="1" applyBorder="1" applyAlignment="1">
      <alignment horizontal="right" vertical="top"/>
    </xf>
    <xf numFmtId="0" fontId="9" fillId="0" borderId="0" xfId="1" applyFont="1" applyBorder="1" applyAlignment="1">
      <alignment horizontal="left" vertical="top"/>
    </xf>
    <xf numFmtId="0" fontId="11" fillId="0" borderId="0" xfId="1" applyFont="1" applyBorder="1" applyAlignment="1">
      <alignment horizontal="center" vertical="center"/>
    </xf>
    <xf numFmtId="0" fontId="9" fillId="0" borderId="37" xfId="4" applyFont="1" applyBorder="1" applyAlignment="1">
      <alignment horizontal="center" wrapText="1"/>
    </xf>
    <xf numFmtId="0" fontId="9" fillId="0" borderId="39" xfId="4" applyFont="1" applyBorder="1" applyAlignment="1">
      <alignment horizontal="center" wrapText="1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0</xdr:rowOff>
    </xdr:from>
    <xdr:to>
      <xdr:col>8</xdr:col>
      <xdr:colOff>590550</xdr:colOff>
      <xdr:row>78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19"/>
  <sheetViews>
    <sheetView tabSelected="1" zoomScaleNormal="100" workbookViewId="0">
      <selection activeCell="M5" sqref="M5"/>
    </sheetView>
  </sheetViews>
  <sheetFormatPr defaultRowHeight="15" x14ac:dyDescent="0.25"/>
  <cols>
    <col min="1" max="1" width="30.5703125" style="149" bestFit="1" customWidth="1"/>
    <col min="2" max="2" width="9.140625" style="149"/>
    <col min="3" max="3" width="10" style="150" customWidth="1"/>
    <col min="4" max="6" width="9.140625" style="149"/>
    <col min="7" max="7" width="27.28515625" style="149" bestFit="1" customWidth="1"/>
    <col min="8" max="8" width="11.85546875" style="150" customWidth="1"/>
    <col min="9" max="9" width="9.140625" style="149"/>
    <col min="10" max="10" width="12.7109375" style="149" bestFit="1" customWidth="1"/>
    <col min="11" max="11" width="15.28515625" style="149" bestFit="1" customWidth="1"/>
    <col min="12" max="16384" width="9.140625" style="149"/>
  </cols>
  <sheetData>
    <row r="3" spans="1:11" x14ac:dyDescent="0.25">
      <c r="A3" s="149" t="s">
        <v>284</v>
      </c>
    </row>
    <row r="4" spans="1:11" ht="15.75" customHeight="1" thickBot="1" x14ac:dyDescent="0.3">
      <c r="G4" s="153" t="s">
        <v>172</v>
      </c>
      <c r="H4" s="153"/>
    </row>
    <row r="5" spans="1:11" ht="16.5" thickTop="1" thickBot="1" x14ac:dyDescent="0.3">
      <c r="A5" s="153" t="s">
        <v>0</v>
      </c>
      <c r="B5" s="153"/>
      <c r="C5" s="153"/>
      <c r="D5" s="153"/>
      <c r="E5" s="153"/>
      <c r="G5" s="154" t="s">
        <v>285</v>
      </c>
      <c r="H5" s="189" t="s">
        <v>289</v>
      </c>
      <c r="J5" s="151" t="s">
        <v>9</v>
      </c>
      <c r="K5" s="151"/>
    </row>
    <row r="6" spans="1:11" ht="48.75" thickTop="1" thickBot="1" x14ac:dyDescent="0.3">
      <c r="A6" s="155" t="s">
        <v>285</v>
      </c>
      <c r="B6" s="156" t="s">
        <v>1</v>
      </c>
      <c r="C6" s="157" t="s">
        <v>287</v>
      </c>
      <c r="D6" s="157" t="s">
        <v>288</v>
      </c>
      <c r="E6" s="158" t="s">
        <v>2</v>
      </c>
      <c r="G6" s="159"/>
      <c r="H6" s="190"/>
      <c r="J6" s="18" t="s">
        <v>10</v>
      </c>
      <c r="K6" s="18" t="s">
        <v>11</v>
      </c>
    </row>
    <row r="7" spans="1:11" ht="15.75" thickTop="1" x14ac:dyDescent="0.25">
      <c r="A7" s="160" t="s">
        <v>174</v>
      </c>
      <c r="B7" s="161">
        <v>0.93184158786630467</v>
      </c>
      <c r="C7" s="162">
        <v>0.25202344394443438</v>
      </c>
      <c r="D7" s="163">
        <v>21362</v>
      </c>
      <c r="E7" s="164">
        <v>0</v>
      </c>
      <c r="G7" s="160" t="s">
        <v>174</v>
      </c>
      <c r="H7" s="165">
        <v>2.5023136612191278E-2</v>
      </c>
      <c r="J7" s="149">
        <f>((1-B7)/C7)*H7</f>
        <v>6.7673754131680206E-3</v>
      </c>
      <c r="K7" s="149">
        <f>((0-B7)/C7)*H7</f>
        <v>-9.252154874623808E-2</v>
      </c>
    </row>
    <row r="8" spans="1:11" x14ac:dyDescent="0.25">
      <c r="A8" s="166" t="s">
        <v>175</v>
      </c>
      <c r="B8" s="167">
        <v>0.92453890085198021</v>
      </c>
      <c r="C8" s="168">
        <v>0.26414009113115777</v>
      </c>
      <c r="D8" s="169">
        <v>21362</v>
      </c>
      <c r="E8" s="170">
        <v>0</v>
      </c>
      <c r="G8" s="166" t="s">
        <v>175</v>
      </c>
      <c r="H8" s="171">
        <v>2.757919366075343E-2</v>
      </c>
      <c r="J8" s="149">
        <f t="shared" ref="J8:J18" si="0">((1-B8)/C8)*H8</f>
        <v>7.8789867086975583E-3</v>
      </c>
      <c r="K8" s="149">
        <f t="shared" ref="K8:K71" si="1">((0-B8)/C8)*H8</f>
        <v>-9.6532250308174236E-2</v>
      </c>
    </row>
    <row r="9" spans="1:11" x14ac:dyDescent="0.25">
      <c r="A9" s="166" t="s">
        <v>176</v>
      </c>
      <c r="B9" s="167">
        <v>0.98333489373654148</v>
      </c>
      <c r="C9" s="168">
        <v>0.12801620077252432</v>
      </c>
      <c r="D9" s="169">
        <v>21362</v>
      </c>
      <c r="E9" s="170">
        <v>0</v>
      </c>
      <c r="G9" s="166" t="s">
        <v>176</v>
      </c>
      <c r="H9" s="171">
        <v>1.3958276747655048E-2</v>
      </c>
      <c r="J9" s="149">
        <f t="shared" si="0"/>
        <v>1.8170838054144091E-3</v>
      </c>
      <c r="K9" s="149">
        <f t="shared" si="1"/>
        <v>-0.10721815285543534</v>
      </c>
    </row>
    <row r="10" spans="1:11" x14ac:dyDescent="0.25">
      <c r="A10" s="166" t="s">
        <v>177</v>
      </c>
      <c r="B10" s="167">
        <v>0.51483943450987735</v>
      </c>
      <c r="C10" s="168">
        <v>0.49979144094956551</v>
      </c>
      <c r="D10" s="169">
        <v>21362</v>
      </c>
      <c r="E10" s="170">
        <v>0</v>
      </c>
      <c r="G10" s="166" t="s">
        <v>177</v>
      </c>
      <c r="H10" s="171">
        <v>6.7775662103828044E-2</v>
      </c>
      <c r="J10" s="149">
        <f t="shared" si="0"/>
        <v>6.5791599972755146E-2</v>
      </c>
      <c r="K10" s="149">
        <f t="shared" si="1"/>
        <v>-6.9816288739903629E-2</v>
      </c>
    </row>
    <row r="11" spans="1:11" x14ac:dyDescent="0.25">
      <c r="A11" s="166" t="s">
        <v>178</v>
      </c>
      <c r="B11" s="167">
        <v>0.42093436944106355</v>
      </c>
      <c r="C11" s="168">
        <v>0.4937206061960791</v>
      </c>
      <c r="D11" s="169">
        <v>21362</v>
      </c>
      <c r="E11" s="170">
        <v>0</v>
      </c>
      <c r="G11" s="166" t="s">
        <v>178</v>
      </c>
      <c r="H11" s="171">
        <v>7.5987606553229448E-2</v>
      </c>
      <c r="J11" s="149">
        <f t="shared" si="0"/>
        <v>8.9122898155753791E-2</v>
      </c>
      <c r="K11" s="149">
        <f t="shared" si="1"/>
        <v>-6.4785214245475994E-2</v>
      </c>
    </row>
    <row r="12" spans="1:11" x14ac:dyDescent="0.25">
      <c r="A12" s="166" t="s">
        <v>179</v>
      </c>
      <c r="B12" s="167">
        <v>5.9591798520737767E-2</v>
      </c>
      <c r="C12" s="168">
        <v>0.23673453396436958</v>
      </c>
      <c r="D12" s="169">
        <v>21362</v>
      </c>
      <c r="E12" s="170">
        <v>0</v>
      </c>
      <c r="G12" s="166" t="s">
        <v>179</v>
      </c>
      <c r="H12" s="171">
        <v>4.3024443380797688E-2</v>
      </c>
      <c r="J12" s="149">
        <f t="shared" si="0"/>
        <v>0.17091101472112188</v>
      </c>
      <c r="K12" s="149">
        <f t="shared" si="1"/>
        <v>-1.0830291290755549E-2</v>
      </c>
    </row>
    <row r="13" spans="1:11" x14ac:dyDescent="0.25">
      <c r="A13" s="166" t="s">
        <v>180</v>
      </c>
      <c r="B13" s="167">
        <v>0.76097743656960959</v>
      </c>
      <c r="C13" s="168">
        <v>0.42649653303251217</v>
      </c>
      <c r="D13" s="169">
        <v>21362</v>
      </c>
      <c r="E13" s="170">
        <v>0</v>
      </c>
      <c r="G13" s="166" t="s">
        <v>180</v>
      </c>
      <c r="H13" s="171">
        <v>1.6878570340075234E-2</v>
      </c>
      <c r="J13" s="149">
        <f t="shared" si="0"/>
        <v>9.4593011601747223E-3</v>
      </c>
      <c r="K13" s="149">
        <f t="shared" si="1"/>
        <v>-3.011562860552297E-2</v>
      </c>
    </row>
    <row r="14" spans="1:11" x14ac:dyDescent="0.25">
      <c r="A14" s="166" t="s">
        <v>181</v>
      </c>
      <c r="B14" s="167">
        <v>0.64876884186873884</v>
      </c>
      <c r="C14" s="168">
        <v>0.47736621074314728</v>
      </c>
      <c r="D14" s="169">
        <v>21362</v>
      </c>
      <c r="E14" s="170">
        <v>0</v>
      </c>
      <c r="G14" s="166" t="s">
        <v>181</v>
      </c>
      <c r="H14" s="171">
        <v>7.614368447234944E-2</v>
      </c>
      <c r="J14" s="149">
        <f t="shared" si="0"/>
        <v>5.6024146409462933E-2</v>
      </c>
      <c r="K14" s="149">
        <f t="shared" si="1"/>
        <v>-0.10348375917482963</v>
      </c>
    </row>
    <row r="15" spans="1:11" x14ac:dyDescent="0.25">
      <c r="A15" s="166" t="s">
        <v>182</v>
      </c>
      <c r="B15" s="167">
        <v>0.1609867989888587</v>
      </c>
      <c r="C15" s="168">
        <v>0.36752737686917619</v>
      </c>
      <c r="D15" s="169">
        <v>21362</v>
      </c>
      <c r="E15" s="170">
        <v>0</v>
      </c>
      <c r="G15" s="166" t="s">
        <v>182</v>
      </c>
      <c r="H15" s="171">
        <v>6.0868580553934029E-2</v>
      </c>
      <c r="J15" s="149">
        <f t="shared" si="0"/>
        <v>0.13895439040923266</v>
      </c>
      <c r="K15" s="149">
        <f t="shared" si="1"/>
        <v>-2.6662062635571675E-2</v>
      </c>
    </row>
    <row r="16" spans="1:11" x14ac:dyDescent="0.25">
      <c r="A16" s="166" t="s">
        <v>183</v>
      </c>
      <c r="B16" s="167">
        <v>0.83138282932309704</v>
      </c>
      <c r="C16" s="168">
        <v>0.37442219900858681</v>
      </c>
      <c r="D16" s="169">
        <v>21362</v>
      </c>
      <c r="E16" s="170">
        <v>0</v>
      </c>
      <c r="G16" s="166" t="s">
        <v>183</v>
      </c>
      <c r="H16" s="171">
        <v>4.0592732902692857E-2</v>
      </c>
      <c r="J16" s="149">
        <f t="shared" si="0"/>
        <v>1.8280518062814766E-2</v>
      </c>
      <c r="K16" s="149">
        <f t="shared" si="1"/>
        <v>-9.0133814768348169E-2</v>
      </c>
    </row>
    <row r="17" spans="1:11" x14ac:dyDescent="0.25">
      <c r="A17" s="166" t="s">
        <v>184</v>
      </c>
      <c r="B17" s="167">
        <v>0.50337047092968823</v>
      </c>
      <c r="C17" s="168">
        <v>0.50000034296570595</v>
      </c>
      <c r="D17" s="169">
        <v>21362</v>
      </c>
      <c r="E17" s="170">
        <v>0</v>
      </c>
      <c r="G17" s="166" t="s">
        <v>184</v>
      </c>
      <c r="H17" s="171">
        <v>8.1438305598317204E-2</v>
      </c>
      <c r="J17" s="149">
        <f t="shared" si="0"/>
        <v>8.0889279230655309E-2</v>
      </c>
      <c r="K17" s="149">
        <f t="shared" si="1"/>
        <v>-8.1987220243871853E-2</v>
      </c>
    </row>
    <row r="18" spans="1:11" x14ac:dyDescent="0.25">
      <c r="A18" s="166" t="s">
        <v>185</v>
      </c>
      <c r="B18" s="167">
        <v>0.16051867802640202</v>
      </c>
      <c r="C18" s="168">
        <v>0.36709500183220467</v>
      </c>
      <c r="D18" s="169">
        <v>21362</v>
      </c>
      <c r="E18" s="170">
        <v>0</v>
      </c>
      <c r="G18" s="166" t="s">
        <v>185</v>
      </c>
      <c r="H18" s="171">
        <v>6.44042080177432E-2</v>
      </c>
      <c r="J18" s="149">
        <f t="shared" si="0"/>
        <v>0.14728102920919292</v>
      </c>
      <c r="K18" s="149">
        <f t="shared" si="1"/>
        <v>-2.8161860768322226E-2</v>
      </c>
    </row>
    <row r="19" spans="1:11" x14ac:dyDescent="0.25">
      <c r="A19" s="166" t="s">
        <v>186</v>
      </c>
      <c r="B19" s="167">
        <v>0.92744125081921169</v>
      </c>
      <c r="C19" s="168">
        <v>0.25941689886688318</v>
      </c>
      <c r="D19" s="169">
        <v>21362</v>
      </c>
      <c r="E19" s="170">
        <v>0</v>
      </c>
      <c r="G19" s="166" t="s">
        <v>186</v>
      </c>
      <c r="H19" s="171">
        <v>2.7901666499961373E-2</v>
      </c>
      <c r="J19" s="149">
        <f>((1-B19)/C19)*H19</f>
        <v>7.8040791873607088E-3</v>
      </c>
      <c r="K19" s="149">
        <f t="shared" si="1"/>
        <v>-9.9751236683864763E-2</v>
      </c>
    </row>
    <row r="20" spans="1:11" x14ac:dyDescent="0.25">
      <c r="A20" s="166" t="s">
        <v>187</v>
      </c>
      <c r="B20" s="167">
        <v>8.4168149049714452E-2</v>
      </c>
      <c r="C20" s="168">
        <v>0.27764632243523957</v>
      </c>
      <c r="D20" s="169">
        <v>21362</v>
      </c>
      <c r="E20" s="170">
        <v>0</v>
      </c>
      <c r="G20" s="166" t="s">
        <v>187</v>
      </c>
      <c r="H20" s="171">
        <v>4.2770005322954961E-2</v>
      </c>
      <c r="J20" s="149">
        <f t="shared" ref="J20:J83" si="2">((1-B20)/C20)*H20</f>
        <v>0.14107924353729467</v>
      </c>
      <c r="K20" s="149">
        <f t="shared" si="1"/>
        <v>-1.296567572480351E-2</v>
      </c>
    </row>
    <row r="21" spans="1:11" x14ac:dyDescent="0.25">
      <c r="A21" s="166" t="s">
        <v>188</v>
      </c>
      <c r="B21" s="167">
        <v>0.26668851231158125</v>
      </c>
      <c r="C21" s="168">
        <v>0.44223851594348562</v>
      </c>
      <c r="D21" s="169">
        <v>21362</v>
      </c>
      <c r="E21" s="170">
        <v>0</v>
      </c>
      <c r="G21" s="166" t="s">
        <v>188</v>
      </c>
      <c r="H21" s="171">
        <v>7.5503057402317095E-2</v>
      </c>
      <c r="J21" s="149">
        <f t="shared" si="2"/>
        <v>0.12519773233815912</v>
      </c>
      <c r="K21" s="149">
        <f t="shared" si="1"/>
        <v>-4.5531534065144728E-2</v>
      </c>
    </row>
    <row r="22" spans="1:11" ht="30" x14ac:dyDescent="0.25">
      <c r="A22" s="166" t="s">
        <v>189</v>
      </c>
      <c r="B22" s="167">
        <v>0.64076397341072944</v>
      </c>
      <c r="C22" s="168">
        <v>0.47978774448711009</v>
      </c>
      <c r="D22" s="169">
        <v>21362</v>
      </c>
      <c r="E22" s="170">
        <v>0</v>
      </c>
      <c r="G22" s="166" t="s">
        <v>189</v>
      </c>
      <c r="H22" s="171">
        <v>-6.0895358093602393E-2</v>
      </c>
      <c r="J22" s="149">
        <f t="shared" si="2"/>
        <v>-4.5594758787891911E-2</v>
      </c>
      <c r="K22" s="149">
        <f t="shared" si="1"/>
        <v>8.1326695111892722E-2</v>
      </c>
    </row>
    <row r="23" spans="1:11" x14ac:dyDescent="0.25">
      <c r="A23" s="166" t="s">
        <v>190</v>
      </c>
      <c r="B23" s="167">
        <v>0.32187997378522609</v>
      </c>
      <c r="C23" s="168">
        <v>0.46720817048535024</v>
      </c>
      <c r="D23" s="169">
        <v>21362</v>
      </c>
      <c r="E23" s="170">
        <v>0</v>
      </c>
      <c r="G23" s="166" t="s">
        <v>190</v>
      </c>
      <c r="H23" s="171">
        <v>9.8742048008849306E-3</v>
      </c>
      <c r="J23" s="149">
        <f t="shared" si="2"/>
        <v>1.4331718581612632E-2</v>
      </c>
      <c r="K23" s="149">
        <f t="shared" si="1"/>
        <v>-6.8027679806135881E-3</v>
      </c>
    </row>
    <row r="24" spans="1:11" x14ac:dyDescent="0.25">
      <c r="A24" s="166" t="s">
        <v>191</v>
      </c>
      <c r="B24" s="167">
        <v>9.9803389195768186E-2</v>
      </c>
      <c r="C24" s="168">
        <v>0.29974468906310009</v>
      </c>
      <c r="D24" s="169">
        <v>21362</v>
      </c>
      <c r="E24" s="170">
        <v>0</v>
      </c>
      <c r="G24" s="166" t="s">
        <v>191</v>
      </c>
      <c r="H24" s="171">
        <v>2.2016551865872973E-2</v>
      </c>
      <c r="J24" s="149">
        <f t="shared" si="2"/>
        <v>6.6120355403802455E-2</v>
      </c>
      <c r="K24" s="149">
        <f t="shared" si="1"/>
        <v>-7.3306603078994708E-3</v>
      </c>
    </row>
    <row r="25" spans="1:11" x14ac:dyDescent="0.25">
      <c r="A25" s="166" t="s">
        <v>192</v>
      </c>
      <c r="B25" s="167">
        <v>1.5026682894860031E-2</v>
      </c>
      <c r="C25" s="168">
        <v>0.12166172195383269</v>
      </c>
      <c r="D25" s="169">
        <v>21362</v>
      </c>
      <c r="E25" s="170">
        <v>0</v>
      </c>
      <c r="G25" s="166" t="s">
        <v>192</v>
      </c>
      <c r="H25" s="171">
        <v>-1.465828212831312E-3</v>
      </c>
      <c r="J25" s="149">
        <f t="shared" si="2"/>
        <v>-1.1867345405867591E-2</v>
      </c>
      <c r="K25" s="149">
        <f t="shared" si="1"/>
        <v>1.8104737775217415E-4</v>
      </c>
    </row>
    <row r="26" spans="1:11" x14ac:dyDescent="0.25">
      <c r="A26" s="166" t="s">
        <v>193</v>
      </c>
      <c r="B26" s="167">
        <v>0.17301750772399588</v>
      </c>
      <c r="C26" s="168">
        <v>0.37827126251929188</v>
      </c>
      <c r="D26" s="169">
        <v>21362</v>
      </c>
      <c r="E26" s="170">
        <v>0</v>
      </c>
      <c r="G26" s="166" t="s">
        <v>193</v>
      </c>
      <c r="H26" s="171">
        <v>5.4152484040218919E-2</v>
      </c>
      <c r="J26" s="149">
        <f t="shared" si="2"/>
        <v>0.11838899924953412</v>
      </c>
      <c r="K26" s="149">
        <f t="shared" si="1"/>
        <v>-2.4768806816839021E-2</v>
      </c>
    </row>
    <row r="27" spans="1:11" x14ac:dyDescent="0.25">
      <c r="A27" s="166" t="s">
        <v>194</v>
      </c>
      <c r="B27" s="167">
        <v>1.6384233685984458E-3</v>
      </c>
      <c r="C27" s="168">
        <v>4.0445216199407587E-2</v>
      </c>
      <c r="D27" s="169">
        <v>21362</v>
      </c>
      <c r="E27" s="170">
        <v>0</v>
      </c>
      <c r="G27" s="166" t="s">
        <v>194</v>
      </c>
      <c r="H27" s="171">
        <v>7.8471848287454144E-3</v>
      </c>
      <c r="J27" s="149">
        <f t="shared" si="2"/>
        <v>0.19370221138437227</v>
      </c>
      <c r="K27" s="149">
        <f t="shared" si="1"/>
        <v>-3.1788706327439537E-4</v>
      </c>
    </row>
    <row r="28" spans="1:11" x14ac:dyDescent="0.25">
      <c r="A28" s="166" t="s">
        <v>195</v>
      </c>
      <c r="B28" s="167">
        <v>2.3406048122834944E-3</v>
      </c>
      <c r="C28" s="168">
        <v>4.8324276494062235E-2</v>
      </c>
      <c r="D28" s="169">
        <v>21362</v>
      </c>
      <c r="E28" s="170">
        <v>0</v>
      </c>
      <c r="G28" s="166" t="s">
        <v>195</v>
      </c>
      <c r="H28" s="171">
        <v>8.6172605463142662E-3</v>
      </c>
      <c r="J28" s="149">
        <f t="shared" si="2"/>
        <v>0.17790418333251642</v>
      </c>
      <c r="K28" s="149">
        <f t="shared" si="1"/>
        <v>-4.1738030999558104E-4</v>
      </c>
    </row>
    <row r="29" spans="1:11" x14ac:dyDescent="0.25">
      <c r="A29" s="166" t="s">
        <v>205</v>
      </c>
      <c r="B29" s="167">
        <v>0.29646100552382737</v>
      </c>
      <c r="C29" s="168">
        <v>0.45670739196067633</v>
      </c>
      <c r="D29" s="169">
        <v>21362</v>
      </c>
      <c r="E29" s="170">
        <v>0</v>
      </c>
      <c r="G29" s="166" t="s">
        <v>205</v>
      </c>
      <c r="H29" s="171">
        <v>5.9996540861844604E-2</v>
      </c>
      <c r="J29" s="149">
        <f t="shared" si="2"/>
        <v>9.2422208996400773E-2</v>
      </c>
      <c r="K29" s="149">
        <f t="shared" si="1"/>
        <v>-3.8945362271222715E-2</v>
      </c>
    </row>
    <row r="30" spans="1:11" ht="30" x14ac:dyDescent="0.25">
      <c r="A30" s="166" t="s">
        <v>206</v>
      </c>
      <c r="B30" s="167">
        <v>1.2966950660050557E-2</v>
      </c>
      <c r="C30" s="168">
        <v>0.11313446874295247</v>
      </c>
      <c r="D30" s="169">
        <v>21362</v>
      </c>
      <c r="E30" s="170">
        <v>0</v>
      </c>
      <c r="G30" s="166" t="s">
        <v>206</v>
      </c>
      <c r="H30" s="171">
        <v>1.7917655994484017E-2</v>
      </c>
      <c r="J30" s="149">
        <f t="shared" si="2"/>
        <v>0.15632122402449927</v>
      </c>
      <c r="K30" s="149">
        <f t="shared" si="1"/>
        <v>-2.0536390350859046E-3</v>
      </c>
    </row>
    <row r="31" spans="1:11" x14ac:dyDescent="0.25">
      <c r="A31" s="166" t="s">
        <v>207</v>
      </c>
      <c r="B31" s="167">
        <v>0.29313734669038477</v>
      </c>
      <c r="C31" s="168">
        <v>0.45521153648965046</v>
      </c>
      <c r="D31" s="169">
        <v>21362</v>
      </c>
      <c r="E31" s="170">
        <v>0</v>
      </c>
      <c r="G31" s="166" t="s">
        <v>207</v>
      </c>
      <c r="H31" s="171">
        <v>-1.5602961278026895E-2</v>
      </c>
      <c r="J31" s="149">
        <f t="shared" ref="J31" si="3">((1-B31)/C31)*H31</f>
        <v>-2.4228627186218137E-2</v>
      </c>
      <c r="K31" s="149">
        <f t="shared" ref="K31" si="4">((0-B31)/C31)*H31</f>
        <v>1.0047659830470065E-2</v>
      </c>
    </row>
    <row r="32" spans="1:11" ht="30" x14ac:dyDescent="0.25">
      <c r="A32" s="166" t="s">
        <v>209</v>
      </c>
      <c r="B32" s="172">
        <v>2.6609341227328258</v>
      </c>
      <c r="C32" s="173">
        <v>1.7331086487017062</v>
      </c>
      <c r="D32" s="169">
        <v>21362</v>
      </c>
      <c r="E32" s="170">
        <v>80</v>
      </c>
      <c r="G32" s="166" t="s">
        <v>209</v>
      </c>
      <c r="H32" s="171">
        <v>-4.759439885686307E-2</v>
      </c>
    </row>
    <row r="33" spans="1:11" x14ac:dyDescent="0.25">
      <c r="A33" s="166" t="s">
        <v>210</v>
      </c>
      <c r="B33" s="167">
        <v>4.1803201947383205E-2</v>
      </c>
      <c r="C33" s="168">
        <v>0.20014387183504964</v>
      </c>
      <c r="D33" s="169">
        <v>21362</v>
      </c>
      <c r="E33" s="170">
        <v>0</v>
      </c>
      <c r="G33" s="166" t="s">
        <v>210</v>
      </c>
      <c r="H33" s="171">
        <v>1.9316945970482103E-2</v>
      </c>
      <c r="J33" s="149">
        <f t="shared" ref="J33:J42" si="5">((1-B33)/C33)*H33</f>
        <v>9.2480652079750231E-2</v>
      </c>
      <c r="K33" s="149">
        <f t="shared" ref="K33:K42" si="6">((0-B33)/C33)*H33</f>
        <v>-4.034648605560456E-3</v>
      </c>
    </row>
    <row r="34" spans="1:11" x14ac:dyDescent="0.25">
      <c r="A34" s="166" t="s">
        <v>211</v>
      </c>
      <c r="B34" s="167">
        <v>4.8310083325531314E-2</v>
      </c>
      <c r="C34" s="168">
        <v>0.2144256783096731</v>
      </c>
      <c r="D34" s="169">
        <v>21362</v>
      </c>
      <c r="E34" s="170">
        <v>0</v>
      </c>
      <c r="G34" s="166" t="s">
        <v>211</v>
      </c>
      <c r="H34" s="171">
        <v>-3.5023990831359909E-3</v>
      </c>
      <c r="J34" s="149">
        <f t="shared" si="5"/>
        <v>-1.5544770187349621E-2</v>
      </c>
      <c r="K34" s="149">
        <f t="shared" si="6"/>
        <v>7.8909015412419127E-4</v>
      </c>
    </row>
    <row r="35" spans="1:11" x14ac:dyDescent="0.25">
      <c r="A35" s="166" t="s">
        <v>212</v>
      </c>
      <c r="B35" s="174">
        <v>4.1803201947383205E-2</v>
      </c>
      <c r="C35" s="175">
        <v>0.20014387183504964</v>
      </c>
      <c r="D35" s="169">
        <v>21362</v>
      </c>
      <c r="E35" s="170">
        <v>0</v>
      </c>
      <c r="G35" s="166" t="s">
        <v>212</v>
      </c>
      <c r="H35" s="171">
        <v>1.9316945970482113E-2</v>
      </c>
      <c r="J35" s="149">
        <f t="shared" si="5"/>
        <v>9.2480652079750286E-2</v>
      </c>
      <c r="K35" s="149">
        <f t="shared" si="6"/>
        <v>-4.0346486055604577E-3</v>
      </c>
    </row>
    <row r="36" spans="1:11" x14ac:dyDescent="0.25">
      <c r="A36" s="166" t="s">
        <v>213</v>
      </c>
      <c r="B36" s="174">
        <v>4.8310083325531314E-2</v>
      </c>
      <c r="C36" s="175">
        <v>0.2144256783096731</v>
      </c>
      <c r="D36" s="169">
        <v>21362</v>
      </c>
      <c r="E36" s="170">
        <v>0</v>
      </c>
      <c r="G36" s="166" t="s">
        <v>213</v>
      </c>
      <c r="H36" s="171">
        <v>-3.502399083136E-3</v>
      </c>
      <c r="J36" s="149">
        <f t="shared" si="5"/>
        <v>-1.5544770187349663E-2</v>
      </c>
      <c r="K36" s="149">
        <f t="shared" si="6"/>
        <v>7.8909015412419333E-4</v>
      </c>
    </row>
    <row r="37" spans="1:11" x14ac:dyDescent="0.25">
      <c r="A37" s="166" t="s">
        <v>214</v>
      </c>
      <c r="B37" s="167">
        <v>7.7239958805355308E-3</v>
      </c>
      <c r="C37" s="168">
        <v>8.7548241379212174E-2</v>
      </c>
      <c r="D37" s="169">
        <v>21362</v>
      </c>
      <c r="E37" s="170">
        <v>0</v>
      </c>
      <c r="G37" s="166" t="s">
        <v>214</v>
      </c>
      <c r="H37" s="171">
        <v>-6.3572872264496417E-3</v>
      </c>
      <c r="J37" s="149">
        <f t="shared" si="5"/>
        <v>-7.2053801044129326E-2</v>
      </c>
      <c r="K37" s="149">
        <f t="shared" si="6"/>
        <v>5.6087546220131798E-4</v>
      </c>
    </row>
    <row r="38" spans="1:11" x14ac:dyDescent="0.25">
      <c r="A38" s="166" t="s">
        <v>215</v>
      </c>
      <c r="B38" s="167">
        <v>2.3827356989045971E-2</v>
      </c>
      <c r="C38" s="168">
        <v>0.15251459907243853</v>
      </c>
      <c r="D38" s="169">
        <v>21362</v>
      </c>
      <c r="E38" s="170">
        <v>0</v>
      </c>
      <c r="G38" s="166" t="s">
        <v>215</v>
      </c>
      <c r="H38" s="171">
        <v>-8.0806700831692214E-3</v>
      </c>
      <c r="J38" s="149">
        <f t="shared" si="5"/>
        <v>-5.1720485254269255E-2</v>
      </c>
      <c r="K38" s="149">
        <f t="shared" si="6"/>
        <v>1.2624431493992738E-3</v>
      </c>
    </row>
    <row r="39" spans="1:11" x14ac:dyDescent="0.25">
      <c r="A39" s="166" t="s">
        <v>216</v>
      </c>
      <c r="B39" s="167">
        <v>1.3715944199981275E-2</v>
      </c>
      <c r="C39" s="168">
        <v>0.11631186684859483</v>
      </c>
      <c r="D39" s="169">
        <v>21362</v>
      </c>
      <c r="E39" s="170">
        <v>0</v>
      </c>
      <c r="G39" s="166" t="s">
        <v>216</v>
      </c>
      <c r="H39" s="171">
        <v>-1.1967755404263331E-2</v>
      </c>
      <c r="J39" s="149">
        <f t="shared" si="5"/>
        <v>-0.10148239090947091</v>
      </c>
      <c r="K39" s="149">
        <f t="shared" si="6"/>
        <v>1.4112839022485631E-3</v>
      </c>
    </row>
    <row r="40" spans="1:11" x14ac:dyDescent="0.25">
      <c r="A40" s="166" t="s">
        <v>217</v>
      </c>
      <c r="B40" s="167">
        <v>9.3530568298848413E-2</v>
      </c>
      <c r="C40" s="168">
        <v>0.29118133547606434</v>
      </c>
      <c r="D40" s="169">
        <v>21362</v>
      </c>
      <c r="E40" s="170">
        <v>0</v>
      </c>
      <c r="G40" s="166" t="s">
        <v>217</v>
      </c>
      <c r="H40" s="171">
        <v>-3.7414362021434666E-2</v>
      </c>
      <c r="J40" s="149">
        <f t="shared" si="5"/>
        <v>-0.11647372735474973</v>
      </c>
      <c r="K40" s="149">
        <f t="shared" si="6"/>
        <v>1.2017894404812535E-2</v>
      </c>
    </row>
    <row r="41" spans="1:11" x14ac:dyDescent="0.25">
      <c r="A41" s="166" t="s">
        <v>218</v>
      </c>
      <c r="B41" s="167">
        <v>7.864432169272538E-3</v>
      </c>
      <c r="C41" s="168">
        <v>8.8334297689440289E-2</v>
      </c>
      <c r="D41" s="169">
        <v>21362</v>
      </c>
      <c r="E41" s="170">
        <v>0</v>
      </c>
      <c r="G41" s="166" t="s">
        <v>218</v>
      </c>
      <c r="H41" s="171">
        <v>-7.6805802777476879E-3</v>
      </c>
      <c r="J41" s="149">
        <f t="shared" si="5"/>
        <v>-8.6265211525461918E-2</v>
      </c>
      <c r="K41" s="149">
        <f t="shared" si="6"/>
        <v>6.8380463981681594E-4</v>
      </c>
    </row>
    <row r="42" spans="1:11" x14ac:dyDescent="0.25">
      <c r="A42" s="166" t="s">
        <v>219</v>
      </c>
      <c r="B42" s="167">
        <v>2.012920138563805E-3</v>
      </c>
      <c r="C42" s="168">
        <v>4.482144949483241E-2</v>
      </c>
      <c r="D42" s="169">
        <v>21362</v>
      </c>
      <c r="E42" s="170">
        <v>0</v>
      </c>
      <c r="G42" s="166" t="s">
        <v>219</v>
      </c>
      <c r="H42" s="171">
        <v>1.3954999747996643E-3</v>
      </c>
      <c r="J42" s="149">
        <f t="shared" si="5"/>
        <v>3.1071974701701515E-2</v>
      </c>
      <c r="K42" s="149">
        <f t="shared" si="6"/>
        <v>-6.2671556460113756E-5</v>
      </c>
    </row>
    <row r="43" spans="1:11" ht="30" x14ac:dyDescent="0.25">
      <c r="A43" s="166" t="s">
        <v>220</v>
      </c>
      <c r="B43" s="174">
        <v>1.6477857878475798E-2</v>
      </c>
      <c r="C43" s="175">
        <v>0.12730709629233222</v>
      </c>
      <c r="D43" s="169">
        <v>21362</v>
      </c>
      <c r="E43" s="170">
        <v>0</v>
      </c>
      <c r="G43" s="166" t="s">
        <v>220</v>
      </c>
      <c r="H43" s="171">
        <v>-1.5175257325660373E-2</v>
      </c>
      <c r="J43" s="149">
        <f t="shared" si="2"/>
        <v>-0.11723778192149212</v>
      </c>
      <c r="K43" s="149">
        <f t="shared" si="1"/>
        <v>1.9641932049674071E-3</v>
      </c>
    </row>
    <row r="44" spans="1:11" x14ac:dyDescent="0.25">
      <c r="A44" s="166" t="s">
        <v>221</v>
      </c>
      <c r="B44" s="174">
        <v>0.32436101488624658</v>
      </c>
      <c r="C44" s="175">
        <v>0.4681465649811935</v>
      </c>
      <c r="D44" s="169">
        <v>21362</v>
      </c>
      <c r="E44" s="170">
        <v>0</v>
      </c>
      <c r="G44" s="166" t="s">
        <v>221</v>
      </c>
      <c r="H44" s="171">
        <v>7.5398648876345301E-2</v>
      </c>
      <c r="J44" s="149">
        <f t="shared" si="2"/>
        <v>0.10881691849604545</v>
      </c>
      <c r="K44" s="149">
        <f t="shared" si="1"/>
        <v>-5.2240866643047106E-2</v>
      </c>
    </row>
    <row r="45" spans="1:11" x14ac:dyDescent="0.25">
      <c r="A45" s="166" t="s">
        <v>222</v>
      </c>
      <c r="B45" s="174">
        <v>1.2405205505102518E-2</v>
      </c>
      <c r="C45" s="175">
        <v>0.11068825555644592</v>
      </c>
      <c r="D45" s="169">
        <v>21362</v>
      </c>
      <c r="E45" s="170">
        <v>0</v>
      </c>
      <c r="G45" s="166" t="s">
        <v>222</v>
      </c>
      <c r="H45" s="171">
        <v>-1.0412139113897585E-2</v>
      </c>
      <c r="J45" s="149">
        <f t="shared" si="2"/>
        <v>-9.2900320243985826E-2</v>
      </c>
      <c r="K45" s="149">
        <f t="shared" si="1"/>
        <v>1.1669234898163835E-3</v>
      </c>
    </row>
    <row r="46" spans="1:11" x14ac:dyDescent="0.25">
      <c r="A46" s="166" t="s">
        <v>223</v>
      </c>
      <c r="B46" s="167">
        <v>0.25788783821739536</v>
      </c>
      <c r="C46" s="168">
        <v>0.43748218308289905</v>
      </c>
      <c r="D46" s="169">
        <v>21362</v>
      </c>
      <c r="E46" s="170">
        <v>0</v>
      </c>
      <c r="G46" s="166" t="s">
        <v>223</v>
      </c>
      <c r="H46" s="171">
        <v>6.9570764820942002E-2</v>
      </c>
      <c r="J46" s="149">
        <f t="shared" si="2"/>
        <v>0.11801465905265254</v>
      </c>
      <c r="K46" s="149">
        <f t="shared" si="1"/>
        <v>-4.1010708176437448E-2</v>
      </c>
    </row>
    <row r="47" spans="1:11" x14ac:dyDescent="0.25">
      <c r="A47" s="166" t="s">
        <v>224</v>
      </c>
      <c r="B47" s="167">
        <v>0.22867709016009738</v>
      </c>
      <c r="C47" s="168">
        <v>0.41999063785000512</v>
      </c>
      <c r="D47" s="169">
        <v>21362</v>
      </c>
      <c r="E47" s="170">
        <v>0</v>
      </c>
      <c r="G47" s="166" t="s">
        <v>224</v>
      </c>
      <c r="H47" s="171">
        <v>2.1174140108841857E-2</v>
      </c>
      <c r="J47" s="149">
        <f t="shared" si="2"/>
        <v>3.8886817681737268E-2</v>
      </c>
      <c r="K47" s="149">
        <f t="shared" si="1"/>
        <v>-1.152892543395561E-2</v>
      </c>
    </row>
    <row r="48" spans="1:11" x14ac:dyDescent="0.25">
      <c r="A48" s="166" t="s">
        <v>225</v>
      </c>
      <c r="B48" s="167">
        <v>1.5916112723527759E-3</v>
      </c>
      <c r="C48" s="168">
        <v>3.9864174862492725E-2</v>
      </c>
      <c r="D48" s="169">
        <v>21362</v>
      </c>
      <c r="E48" s="170">
        <v>0</v>
      </c>
      <c r="G48" s="166" t="s">
        <v>225</v>
      </c>
      <c r="H48" s="171">
        <v>2.7244375783469933E-3</v>
      </c>
      <c r="J48" s="149">
        <f t="shared" si="2"/>
        <v>6.8234231416282362E-2</v>
      </c>
      <c r="K48" s="149">
        <f t="shared" si="1"/>
        <v>-1.087755001947487E-4</v>
      </c>
    </row>
    <row r="49" spans="1:11" x14ac:dyDescent="0.25">
      <c r="A49" s="166" t="s">
        <v>226</v>
      </c>
      <c r="B49" s="167">
        <v>0.23911618762288175</v>
      </c>
      <c r="C49" s="168">
        <v>0.42655381115877294</v>
      </c>
      <c r="D49" s="169">
        <v>21362</v>
      </c>
      <c r="E49" s="170">
        <v>0</v>
      </c>
      <c r="G49" s="166" t="s">
        <v>226</v>
      </c>
      <c r="H49" s="171">
        <v>-3.8600994611340304E-2</v>
      </c>
      <c r="J49" s="149">
        <f t="shared" si="2"/>
        <v>-6.8856193926943268E-2</v>
      </c>
      <c r="K49" s="149">
        <f t="shared" si="1"/>
        <v>2.1638823586737188E-2</v>
      </c>
    </row>
    <row r="50" spans="1:11" x14ac:dyDescent="0.25">
      <c r="A50" s="166" t="s">
        <v>227</v>
      </c>
      <c r="B50" s="167">
        <v>2.8555378709858629E-3</v>
      </c>
      <c r="C50" s="168">
        <v>5.3362131448214119E-2</v>
      </c>
      <c r="D50" s="169">
        <v>21362</v>
      </c>
      <c r="E50" s="170">
        <v>0</v>
      </c>
      <c r="G50" s="166" t="s">
        <v>227</v>
      </c>
      <c r="H50" s="171">
        <v>-1.8614495811000362E-3</v>
      </c>
      <c r="J50" s="149">
        <f t="shared" si="2"/>
        <v>-3.4783733163424715E-2</v>
      </c>
      <c r="K50" s="149">
        <f t="shared" si="1"/>
        <v>9.9610709495747042E-5</v>
      </c>
    </row>
    <row r="51" spans="1:11" x14ac:dyDescent="0.25">
      <c r="A51" s="166" t="s">
        <v>228</v>
      </c>
      <c r="B51" s="167">
        <v>0.12353712199232282</v>
      </c>
      <c r="C51" s="168">
        <v>0.32906043568320481</v>
      </c>
      <c r="D51" s="169">
        <v>21362</v>
      </c>
      <c r="E51" s="170">
        <v>0</v>
      </c>
      <c r="G51" s="166" t="s">
        <v>228</v>
      </c>
      <c r="H51" s="171">
        <v>-2.5206036001415421E-2</v>
      </c>
      <c r="J51" s="149">
        <f t="shared" si="2"/>
        <v>-6.7137074109493933E-2</v>
      </c>
      <c r="K51" s="149">
        <f t="shared" si="1"/>
        <v>9.4629460329516916E-3</v>
      </c>
    </row>
    <row r="52" spans="1:11" x14ac:dyDescent="0.25">
      <c r="A52" s="166" t="s">
        <v>229</v>
      </c>
      <c r="B52" s="167">
        <v>7.3026870143245012E-3</v>
      </c>
      <c r="C52" s="168">
        <v>8.5145153415892544E-2</v>
      </c>
      <c r="D52" s="169">
        <v>21362</v>
      </c>
      <c r="E52" s="170">
        <v>0</v>
      </c>
      <c r="G52" s="166" t="s">
        <v>229</v>
      </c>
      <c r="H52" s="171">
        <v>-1.3472045150677619E-3</v>
      </c>
      <c r="J52" s="149">
        <f t="shared" si="2"/>
        <v>-1.5706898731129831E-2</v>
      </c>
      <c r="K52" s="149">
        <f t="shared" si="1"/>
        <v>1.1554636433350248E-4</v>
      </c>
    </row>
    <row r="53" spans="1:11" x14ac:dyDescent="0.25">
      <c r="A53" s="166" t="s">
        <v>230</v>
      </c>
      <c r="B53" s="167">
        <v>1.2358393408856848E-2</v>
      </c>
      <c r="C53" s="168">
        <v>0.11048183072637981</v>
      </c>
      <c r="D53" s="169">
        <v>21362</v>
      </c>
      <c r="E53" s="170">
        <v>0</v>
      </c>
      <c r="G53" s="166" t="s">
        <v>230</v>
      </c>
      <c r="H53" s="171">
        <v>6.4731648494968626E-3</v>
      </c>
      <c r="J53" s="149">
        <f t="shared" si="2"/>
        <v>5.7866229131555265E-2</v>
      </c>
      <c r="K53" s="149">
        <f t="shared" si="1"/>
        <v>-7.2408211634897096E-4</v>
      </c>
    </row>
    <row r="54" spans="1:11" x14ac:dyDescent="0.25">
      <c r="A54" s="166" t="s">
        <v>231</v>
      </c>
      <c r="B54" s="167">
        <v>0.12611178728583466</v>
      </c>
      <c r="C54" s="168">
        <v>0.33198307740592503</v>
      </c>
      <c r="D54" s="169">
        <v>21362</v>
      </c>
      <c r="E54" s="170">
        <v>0</v>
      </c>
      <c r="G54" s="166" t="s">
        <v>231</v>
      </c>
      <c r="H54" s="171">
        <v>-4.5764568256495976E-2</v>
      </c>
      <c r="J54" s="149">
        <f t="shared" si="2"/>
        <v>-0.12046733547928405</v>
      </c>
      <c r="K54" s="149">
        <f t="shared" si="1"/>
        <v>1.7384776182836469E-2</v>
      </c>
    </row>
    <row r="55" spans="1:11" x14ac:dyDescent="0.25">
      <c r="A55" s="166" t="s">
        <v>232</v>
      </c>
      <c r="B55" s="167">
        <v>4.2130886621102892E-4</v>
      </c>
      <c r="C55" s="168">
        <v>2.0521965793148845E-2</v>
      </c>
      <c r="D55" s="169">
        <v>21362</v>
      </c>
      <c r="E55" s="170">
        <v>0</v>
      </c>
      <c r="G55" s="166" t="s">
        <v>232</v>
      </c>
      <c r="H55" s="171">
        <v>-5.6734784502592055E-5</v>
      </c>
      <c r="J55" s="149">
        <f t="shared" si="2"/>
        <v>-2.7634234559435426E-3</v>
      </c>
      <c r="K55" s="149">
        <f t="shared" si="1"/>
        <v>1.1647455206992871E-6</v>
      </c>
    </row>
    <row r="56" spans="1:11" ht="30" x14ac:dyDescent="0.25">
      <c r="A56" s="166" t="s">
        <v>233</v>
      </c>
      <c r="B56" s="167">
        <v>0.12821833161688981</v>
      </c>
      <c r="C56" s="168">
        <v>0.33434058066592992</v>
      </c>
      <c r="D56" s="169">
        <v>21362</v>
      </c>
      <c r="E56" s="170">
        <v>0</v>
      </c>
      <c r="G56" s="166" t="s">
        <v>233</v>
      </c>
      <c r="H56" s="171">
        <v>-1.2898571741014926E-2</v>
      </c>
      <c r="J56" s="149">
        <f t="shared" si="2"/>
        <v>-3.3632586178274512E-2</v>
      </c>
      <c r="K56" s="149">
        <f t="shared" si="1"/>
        <v>4.94655284015969E-3</v>
      </c>
    </row>
    <row r="57" spans="1:11" x14ac:dyDescent="0.25">
      <c r="A57" s="166" t="s">
        <v>234</v>
      </c>
      <c r="B57" s="167">
        <v>3.1364104484598823E-2</v>
      </c>
      <c r="C57" s="168">
        <v>0.17430381427594629</v>
      </c>
      <c r="D57" s="169">
        <v>21362</v>
      </c>
      <c r="E57" s="170">
        <v>0</v>
      </c>
      <c r="G57" s="166" t="s">
        <v>234</v>
      </c>
      <c r="H57" s="171">
        <v>1.0322543986974186E-2</v>
      </c>
      <c r="J57" s="149">
        <f t="shared" si="2"/>
        <v>5.7364129869186001E-2</v>
      </c>
      <c r="K57" s="149">
        <f t="shared" si="1"/>
        <v>-1.8574312300577336E-3</v>
      </c>
    </row>
    <row r="58" spans="1:11" ht="30" x14ac:dyDescent="0.25">
      <c r="A58" s="166" t="s">
        <v>235</v>
      </c>
      <c r="B58" s="167">
        <v>2.4904035202696375E-2</v>
      </c>
      <c r="C58" s="168">
        <v>0.15583632780341961</v>
      </c>
      <c r="D58" s="169">
        <v>21362</v>
      </c>
      <c r="E58" s="170">
        <v>0</v>
      </c>
      <c r="G58" s="166" t="s">
        <v>235</v>
      </c>
      <c r="H58" s="171">
        <v>-1.0167822873516307E-3</v>
      </c>
      <c r="J58" s="149">
        <f t="shared" si="2"/>
        <v>-6.362189865797078E-3</v>
      </c>
      <c r="K58" s="149">
        <f t="shared" si="1"/>
        <v>1.6249087895362673E-4</v>
      </c>
    </row>
    <row r="59" spans="1:11" ht="30" x14ac:dyDescent="0.25">
      <c r="A59" s="166" t="s">
        <v>236</v>
      </c>
      <c r="B59" s="167">
        <v>1.4511749836157663E-3</v>
      </c>
      <c r="C59" s="168">
        <v>3.8067530940674901E-2</v>
      </c>
      <c r="D59" s="169">
        <v>21362</v>
      </c>
      <c r="E59" s="170">
        <v>0</v>
      </c>
      <c r="G59" s="166" t="s">
        <v>236</v>
      </c>
      <c r="H59" s="171">
        <v>-2.4186045524532477E-4</v>
      </c>
      <c r="J59" s="149">
        <f t="shared" si="2"/>
        <v>-6.3442379223259682E-3</v>
      </c>
      <c r="K59" s="149">
        <f t="shared" si="1"/>
        <v>9.2199791661012135E-6</v>
      </c>
    </row>
    <row r="60" spans="1:11" ht="30" x14ac:dyDescent="0.25">
      <c r="A60" s="166" t="s">
        <v>237</v>
      </c>
      <c r="B60" s="167">
        <v>2.340604812283494E-4</v>
      </c>
      <c r="C60" s="168">
        <v>1.5297602809901526E-2</v>
      </c>
      <c r="D60" s="169">
        <v>21362</v>
      </c>
      <c r="E60" s="170">
        <v>0</v>
      </c>
      <c r="G60" s="166" t="s">
        <v>237</v>
      </c>
      <c r="H60" s="171">
        <v>-8.0061206209857937E-5</v>
      </c>
      <c r="J60" s="149">
        <f t="shared" si="2"/>
        <v>-5.2323535942243472E-3</v>
      </c>
      <c r="K60" s="149">
        <f t="shared" si="1"/>
        <v>1.224973918205822E-6</v>
      </c>
    </row>
    <row r="61" spans="1:11" ht="30" x14ac:dyDescent="0.25">
      <c r="A61" s="166" t="s">
        <v>238</v>
      </c>
      <c r="B61" s="167">
        <v>3.964984552008239E-2</v>
      </c>
      <c r="C61" s="168">
        <v>0.19513973929563913</v>
      </c>
      <c r="D61" s="169">
        <v>21362</v>
      </c>
      <c r="E61" s="170">
        <v>0</v>
      </c>
      <c r="G61" s="166" t="s">
        <v>238</v>
      </c>
      <c r="H61" s="171">
        <v>-1.7486879572981024E-2</v>
      </c>
      <c r="J61" s="149">
        <f t="shared" si="2"/>
        <v>-8.6058982962161482E-2</v>
      </c>
      <c r="K61" s="149">
        <f t="shared" si="1"/>
        <v>3.5531054627809303E-3</v>
      </c>
    </row>
    <row r="62" spans="1:11" x14ac:dyDescent="0.25">
      <c r="A62" s="166" t="s">
        <v>239</v>
      </c>
      <c r="B62" s="167">
        <v>2.7853197266173579E-2</v>
      </c>
      <c r="C62" s="168">
        <v>0.1645559609289925</v>
      </c>
      <c r="D62" s="169">
        <v>21362</v>
      </c>
      <c r="E62" s="170">
        <v>0</v>
      </c>
      <c r="G62" s="166" t="s">
        <v>239</v>
      </c>
      <c r="H62" s="171">
        <v>-1.4182279969980647E-2</v>
      </c>
      <c r="J62" s="149">
        <f t="shared" si="2"/>
        <v>-8.3784616798184608E-2</v>
      </c>
      <c r="K62" s="149">
        <f t="shared" si="1"/>
        <v>2.4005319494833071E-3</v>
      </c>
    </row>
    <row r="63" spans="1:11" x14ac:dyDescent="0.25">
      <c r="A63" s="166" t="s">
        <v>240</v>
      </c>
      <c r="B63" s="167">
        <v>5.1493305870236867E-4</v>
      </c>
      <c r="C63" s="168">
        <v>2.2686824292058011E-2</v>
      </c>
      <c r="D63" s="169">
        <v>21362</v>
      </c>
      <c r="E63" s="170">
        <v>0</v>
      </c>
      <c r="G63" s="166" t="s">
        <v>240</v>
      </c>
      <c r="H63" s="171">
        <v>-1.8001875390646518E-3</v>
      </c>
      <c r="J63" s="149">
        <f t="shared" si="2"/>
        <v>-7.9308612780096835E-2</v>
      </c>
      <c r="K63" s="149">
        <f t="shared" si="1"/>
        <v>4.0859666553372918E-5</v>
      </c>
    </row>
    <row r="64" spans="1:11" x14ac:dyDescent="0.25">
      <c r="A64" s="166" t="s">
        <v>241</v>
      </c>
      <c r="B64" s="167">
        <v>2.0129201385638046E-3</v>
      </c>
      <c r="C64" s="168">
        <v>4.482144949483341E-2</v>
      </c>
      <c r="D64" s="169">
        <v>21362</v>
      </c>
      <c r="E64" s="170">
        <v>0</v>
      </c>
      <c r="G64" s="166" t="s">
        <v>241</v>
      </c>
      <c r="H64" s="171">
        <v>-3.459257710739501E-3</v>
      </c>
      <c r="J64" s="149">
        <f t="shared" si="2"/>
        <v>-7.7023267657308103E-2</v>
      </c>
      <c r="K64" s="149">
        <f t="shared" si="1"/>
        <v>1.5535440261101591E-4</v>
      </c>
    </row>
    <row r="65" spans="1:11" x14ac:dyDescent="0.25">
      <c r="A65" s="166" t="s">
        <v>232</v>
      </c>
      <c r="B65" s="167">
        <v>2.340604812283494E-4</v>
      </c>
      <c r="C65" s="168">
        <v>1.5297602809901006E-2</v>
      </c>
      <c r="D65" s="169">
        <v>21362</v>
      </c>
      <c r="E65" s="170">
        <v>0</v>
      </c>
      <c r="G65" s="166" t="s">
        <v>232</v>
      </c>
      <c r="H65" s="171">
        <v>-5.4783101475928423E-5</v>
      </c>
      <c r="J65" s="149">
        <f t="shared" si="2"/>
        <v>-3.5803177528825002E-3</v>
      </c>
      <c r="K65" s="149">
        <f t="shared" si="1"/>
        <v>8.3820708734431324E-7</v>
      </c>
    </row>
    <row r="66" spans="1:11" x14ac:dyDescent="0.25">
      <c r="A66" s="166" t="s">
        <v>242</v>
      </c>
      <c r="B66" s="167">
        <v>0.21739537496489092</v>
      </c>
      <c r="C66" s="168">
        <v>0.41248344286782229</v>
      </c>
      <c r="D66" s="169">
        <v>21362</v>
      </c>
      <c r="E66" s="170">
        <v>0</v>
      </c>
      <c r="G66" s="166" t="s">
        <v>242</v>
      </c>
      <c r="H66" s="171">
        <v>-6.2265966796505763E-2</v>
      </c>
      <c r="J66" s="149">
        <f t="shared" si="2"/>
        <v>-0.11813718693393239</v>
      </c>
      <c r="K66" s="149">
        <f t="shared" si="1"/>
        <v>3.281667042237002E-2</v>
      </c>
    </row>
    <row r="67" spans="1:11" ht="30" x14ac:dyDescent="0.25">
      <c r="A67" s="166" t="s">
        <v>243</v>
      </c>
      <c r="B67" s="167">
        <v>3.6934743937833532E-2</v>
      </c>
      <c r="C67" s="168">
        <v>0.18860602810862784</v>
      </c>
      <c r="D67" s="169">
        <v>21362</v>
      </c>
      <c r="E67" s="170">
        <v>0</v>
      </c>
      <c r="G67" s="166" t="s">
        <v>243</v>
      </c>
      <c r="H67" s="171">
        <v>-1.00493737177499E-2</v>
      </c>
      <c r="J67" s="149">
        <f t="shared" si="2"/>
        <v>-5.1314386765915251E-2</v>
      </c>
      <c r="K67" s="149">
        <f t="shared" si="1"/>
        <v>1.9679702113598956E-3</v>
      </c>
    </row>
    <row r="68" spans="1:11" x14ac:dyDescent="0.25">
      <c r="A68" s="166" t="s">
        <v>244</v>
      </c>
      <c r="B68" s="167">
        <v>0.41611272352775946</v>
      </c>
      <c r="C68" s="168">
        <v>0.49292423249658041</v>
      </c>
      <c r="D68" s="169">
        <v>21362</v>
      </c>
      <c r="E68" s="170">
        <v>0</v>
      </c>
      <c r="G68" s="166" t="s">
        <v>244</v>
      </c>
      <c r="H68" s="171">
        <v>-3.6765137942323502E-3</v>
      </c>
      <c r="J68" s="149">
        <f t="shared" si="2"/>
        <v>-4.3549687451039289E-3</v>
      </c>
      <c r="K68" s="149">
        <f t="shared" si="1"/>
        <v>3.1036091698251273E-3</v>
      </c>
    </row>
    <row r="69" spans="1:11" x14ac:dyDescent="0.25">
      <c r="A69" s="166" t="s">
        <v>245</v>
      </c>
      <c r="B69" s="167">
        <v>1.1656211965171802E-2</v>
      </c>
      <c r="C69" s="168">
        <v>0.10733538095393329</v>
      </c>
      <c r="D69" s="169">
        <v>21362</v>
      </c>
      <c r="E69" s="170">
        <v>0</v>
      </c>
      <c r="G69" s="166" t="s">
        <v>245</v>
      </c>
      <c r="H69" s="171">
        <v>-2.0457048174097E-3</v>
      </c>
      <c r="J69" s="149">
        <f t="shared" si="2"/>
        <v>-1.8836842339130942E-2</v>
      </c>
      <c r="K69" s="149">
        <f t="shared" si="1"/>
        <v>2.2215572123542864E-4</v>
      </c>
    </row>
    <row r="70" spans="1:11" x14ac:dyDescent="0.25">
      <c r="A70" s="166" t="s">
        <v>246</v>
      </c>
      <c r="B70" s="167">
        <v>2.0410073963112067E-2</v>
      </c>
      <c r="C70" s="168">
        <v>0.14140169314943996</v>
      </c>
      <c r="D70" s="169">
        <v>21362</v>
      </c>
      <c r="E70" s="170">
        <v>0</v>
      </c>
      <c r="G70" s="166" t="s">
        <v>246</v>
      </c>
      <c r="H70" s="171">
        <v>-1.5917232624520196E-2</v>
      </c>
      <c r="J70" s="149">
        <f t="shared" si="2"/>
        <v>-0.11026997189409139</v>
      </c>
      <c r="K70" s="149">
        <f t="shared" si="1"/>
        <v>2.297510644453017E-3</v>
      </c>
    </row>
    <row r="71" spans="1:11" x14ac:dyDescent="0.25">
      <c r="A71" s="166" t="s">
        <v>247</v>
      </c>
      <c r="B71" s="167">
        <v>6.9281902443591422E-3</v>
      </c>
      <c r="C71" s="168">
        <v>8.2948854817354728E-2</v>
      </c>
      <c r="D71" s="169">
        <v>21362</v>
      </c>
      <c r="E71" s="170">
        <v>0</v>
      </c>
      <c r="G71" s="166" t="s">
        <v>247</v>
      </c>
      <c r="H71" s="171">
        <v>9.1237934698749634E-3</v>
      </c>
      <c r="J71" s="149">
        <f t="shared" si="2"/>
        <v>0.10923094855156162</v>
      </c>
      <c r="K71" s="149">
        <f t="shared" si="1"/>
        <v>-7.6205243639252947E-4</v>
      </c>
    </row>
    <row r="72" spans="1:11" x14ac:dyDescent="0.25">
      <c r="A72" s="166" t="s">
        <v>248</v>
      </c>
      <c r="B72" s="167">
        <v>0.17147270854788879</v>
      </c>
      <c r="C72" s="168">
        <v>0.37693032468682236</v>
      </c>
      <c r="D72" s="169">
        <v>21362</v>
      </c>
      <c r="E72" s="170">
        <v>0</v>
      </c>
      <c r="G72" s="166" t="s">
        <v>248</v>
      </c>
      <c r="H72" s="171">
        <v>4.0272988480272019E-2</v>
      </c>
      <c r="J72" s="149">
        <f t="shared" si="2"/>
        <v>8.852370817329569E-2</v>
      </c>
      <c r="K72" s="149">
        <f t="shared" ref="K72:K106" si="7">((0-B72)/C72)*H72</f>
        <v>-1.8320941467810731E-2</v>
      </c>
    </row>
    <row r="73" spans="1:11" x14ac:dyDescent="0.25">
      <c r="A73" s="166" t="s">
        <v>249</v>
      </c>
      <c r="B73" s="167">
        <v>2.7712760977436569E-2</v>
      </c>
      <c r="C73" s="168">
        <v>0.16415244517329605</v>
      </c>
      <c r="D73" s="169">
        <v>21362</v>
      </c>
      <c r="E73" s="170">
        <v>0</v>
      </c>
      <c r="G73" s="166" t="s">
        <v>249</v>
      </c>
      <c r="H73" s="171">
        <v>2.2459090724963337E-2</v>
      </c>
      <c r="J73" s="149">
        <f t="shared" si="2"/>
        <v>0.13302687808810179</v>
      </c>
      <c r="K73" s="149">
        <f t="shared" si="7"/>
        <v>-3.7916182873450289E-3</v>
      </c>
    </row>
    <row r="74" spans="1:11" x14ac:dyDescent="0.25">
      <c r="A74" s="166" t="s">
        <v>250</v>
      </c>
      <c r="B74" s="167">
        <v>9.0675030427862569E-2</v>
      </c>
      <c r="C74" s="168">
        <v>0.28715314601529041</v>
      </c>
      <c r="D74" s="169">
        <v>21362</v>
      </c>
      <c r="E74" s="170">
        <v>0</v>
      </c>
      <c r="G74" s="166" t="s">
        <v>250</v>
      </c>
      <c r="H74" s="171">
        <v>4.2392751493222275E-2</v>
      </c>
      <c r="J74" s="149">
        <f t="shared" si="2"/>
        <v>0.13424469833111588</v>
      </c>
      <c r="K74" s="149">
        <f t="shared" si="7"/>
        <v>-1.3386459751216035E-2</v>
      </c>
    </row>
    <row r="75" spans="1:11" x14ac:dyDescent="0.25">
      <c r="A75" s="166" t="s">
        <v>251</v>
      </c>
      <c r="B75" s="167">
        <v>6.0855725119370843E-4</v>
      </c>
      <c r="C75" s="168">
        <v>2.4662023053729599E-2</v>
      </c>
      <c r="D75" s="169">
        <v>21362</v>
      </c>
      <c r="E75" s="170">
        <v>0</v>
      </c>
      <c r="G75" s="166" t="s">
        <v>251</v>
      </c>
      <c r="H75" s="171">
        <v>2.5505376807030376E-3</v>
      </c>
      <c r="J75" s="149">
        <f t="shared" si="2"/>
        <v>0.10335670869132223</v>
      </c>
      <c r="K75" s="149">
        <f t="shared" si="7"/>
        <v>-6.2936775164513045E-5</v>
      </c>
    </row>
    <row r="76" spans="1:11" x14ac:dyDescent="0.25">
      <c r="A76" s="166" t="s">
        <v>252</v>
      </c>
      <c r="B76" s="167">
        <v>6.0855725119370843E-4</v>
      </c>
      <c r="C76" s="168">
        <v>2.4662023053730248E-2</v>
      </c>
      <c r="D76" s="169">
        <v>21362</v>
      </c>
      <c r="E76" s="170">
        <v>0</v>
      </c>
      <c r="G76" s="166" t="s">
        <v>252</v>
      </c>
      <c r="H76" s="171">
        <v>9.9447920577564928E-4</v>
      </c>
      <c r="J76" s="149">
        <f t="shared" si="2"/>
        <v>4.0299776140768996E-2</v>
      </c>
      <c r="K76" s="149">
        <f t="shared" si="7"/>
        <v>-2.4539654776804391E-5</v>
      </c>
    </row>
    <row r="77" spans="1:11" x14ac:dyDescent="0.25">
      <c r="A77" s="166" t="s">
        <v>253</v>
      </c>
      <c r="B77" s="167">
        <v>9.7837281153450063E-3</v>
      </c>
      <c r="C77" s="168">
        <v>9.8429976717696474E-2</v>
      </c>
      <c r="D77" s="169">
        <v>21362</v>
      </c>
      <c r="E77" s="170">
        <v>0</v>
      </c>
      <c r="G77" s="166" t="s">
        <v>253</v>
      </c>
      <c r="H77" s="171">
        <v>-1.4578621328038183E-2</v>
      </c>
      <c r="J77" s="149">
        <f t="shared" si="2"/>
        <v>-0.14666251625834914</v>
      </c>
      <c r="K77" s="149">
        <f t="shared" si="7"/>
        <v>1.4490836239774488E-3</v>
      </c>
    </row>
    <row r="78" spans="1:11" x14ac:dyDescent="0.25">
      <c r="A78" s="166" t="s">
        <v>254</v>
      </c>
      <c r="B78" s="167">
        <v>1.1234903098960771E-3</v>
      </c>
      <c r="C78" s="168">
        <v>3.3500456948044773E-2</v>
      </c>
      <c r="D78" s="169">
        <v>21362</v>
      </c>
      <c r="E78" s="170">
        <v>0</v>
      </c>
      <c r="G78" s="166" t="s">
        <v>254</v>
      </c>
      <c r="H78" s="171">
        <v>8.822692746184909E-4</v>
      </c>
      <c r="J78" s="149">
        <f t="shared" si="2"/>
        <v>2.6306448744997581E-2</v>
      </c>
      <c r="K78" s="149">
        <f t="shared" si="7"/>
        <v>-2.9588282401346985E-5</v>
      </c>
    </row>
    <row r="79" spans="1:11" x14ac:dyDescent="0.25">
      <c r="A79" s="166" t="s">
        <v>255</v>
      </c>
      <c r="B79" s="167">
        <v>1.3575507911244265E-3</v>
      </c>
      <c r="C79" s="168">
        <v>3.6820800011285709E-2</v>
      </c>
      <c r="D79" s="169">
        <v>21362</v>
      </c>
      <c r="E79" s="170">
        <v>0</v>
      </c>
      <c r="G79" s="166" t="s">
        <v>255</v>
      </c>
      <c r="H79" s="171">
        <v>-4.2770991480226284E-3</v>
      </c>
      <c r="J79" s="149">
        <f t="shared" si="2"/>
        <v>-0.11600217179912838</v>
      </c>
      <c r="K79" s="149">
        <f t="shared" si="7"/>
        <v>1.5769291624125639E-4</v>
      </c>
    </row>
    <row r="80" spans="1:11" x14ac:dyDescent="0.25">
      <c r="A80" s="166" t="s">
        <v>256</v>
      </c>
      <c r="B80" s="167">
        <v>0.5895983522142122</v>
      </c>
      <c r="C80" s="168">
        <v>0.4919181466805807</v>
      </c>
      <c r="D80" s="169">
        <v>21362</v>
      </c>
      <c r="E80" s="170">
        <v>0</v>
      </c>
      <c r="G80" s="166" t="s">
        <v>256</v>
      </c>
      <c r="H80" s="171">
        <v>1.7937308725631772E-2</v>
      </c>
      <c r="J80" s="149">
        <f t="shared" si="2"/>
        <v>1.4964890210935325E-2</v>
      </c>
      <c r="K80" s="149">
        <f t="shared" si="7"/>
        <v>-2.1499120817466685E-2</v>
      </c>
    </row>
    <row r="81" spans="1:11" x14ac:dyDescent="0.25">
      <c r="A81" s="166" t="s">
        <v>257</v>
      </c>
      <c r="B81" s="167">
        <v>1.914614736447898E-2</v>
      </c>
      <c r="C81" s="168">
        <v>0.13704178763385713</v>
      </c>
      <c r="D81" s="169">
        <v>21362</v>
      </c>
      <c r="E81" s="170">
        <v>0</v>
      </c>
      <c r="G81" s="166" t="s">
        <v>257</v>
      </c>
      <c r="H81" s="171">
        <v>2.0640864358864849E-2</v>
      </c>
      <c r="J81" s="149">
        <f t="shared" si="2"/>
        <v>0.14773356125659562</v>
      </c>
      <c r="K81" s="149">
        <f t="shared" si="7"/>
        <v>-2.8837410659069158E-3</v>
      </c>
    </row>
    <row r="82" spans="1:11" x14ac:dyDescent="0.25">
      <c r="A82" s="166" t="s">
        <v>258</v>
      </c>
      <c r="B82" s="167">
        <v>5.5659582436101487E-2</v>
      </c>
      <c r="C82" s="168">
        <v>0.22926851932328202</v>
      </c>
      <c r="D82" s="169">
        <v>21362</v>
      </c>
      <c r="E82" s="170">
        <v>0</v>
      </c>
      <c r="G82" s="166" t="s">
        <v>258</v>
      </c>
      <c r="H82" s="171">
        <v>3.0732565082003338E-2</v>
      </c>
      <c r="J82" s="149">
        <f t="shared" si="2"/>
        <v>0.12658520859301228</v>
      </c>
      <c r="K82" s="149">
        <f t="shared" si="7"/>
        <v>-7.4609534039107514E-3</v>
      </c>
    </row>
    <row r="83" spans="1:11" x14ac:dyDescent="0.25">
      <c r="A83" s="166" t="s">
        <v>259</v>
      </c>
      <c r="B83" s="167">
        <v>0.30605748525418969</v>
      </c>
      <c r="C83" s="168">
        <v>0.46086466960212152</v>
      </c>
      <c r="D83" s="169">
        <v>21362</v>
      </c>
      <c r="E83" s="170">
        <v>0</v>
      </c>
      <c r="G83" s="166" t="s">
        <v>259</v>
      </c>
      <c r="H83" s="171">
        <v>-3.8431937697666799E-2</v>
      </c>
      <c r="J83" s="149">
        <f t="shared" si="2"/>
        <v>-5.7868518138953544E-2</v>
      </c>
      <c r="K83" s="149">
        <f t="shared" si="7"/>
        <v>2.5522421181359844E-2</v>
      </c>
    </row>
    <row r="84" spans="1:11" x14ac:dyDescent="0.25">
      <c r="A84" s="166" t="s">
        <v>260</v>
      </c>
      <c r="B84" s="167">
        <v>1.1937084542645819E-2</v>
      </c>
      <c r="C84" s="168">
        <v>0.10860544512418548</v>
      </c>
      <c r="D84" s="169">
        <v>21362</v>
      </c>
      <c r="E84" s="170">
        <v>0</v>
      </c>
      <c r="G84" s="166" t="s">
        <v>260</v>
      </c>
      <c r="H84" s="171">
        <v>4.4272682793894944E-4</v>
      </c>
      <c r="J84" s="149">
        <f t="shared" ref="J84:J106" si="8">((1-B84)/C84)*H84</f>
        <v>4.0278087333867054E-3</v>
      </c>
      <c r="K84" s="149">
        <f t="shared" si="7"/>
        <v>-4.8661165822410084E-5</v>
      </c>
    </row>
    <row r="85" spans="1:11" x14ac:dyDescent="0.25">
      <c r="A85" s="166" t="s">
        <v>261</v>
      </c>
      <c r="B85" s="167">
        <v>4.4471491433386388E-3</v>
      </c>
      <c r="C85" s="168">
        <v>6.6540057650280801E-2</v>
      </c>
      <c r="D85" s="169">
        <v>21362</v>
      </c>
      <c r="E85" s="170">
        <v>0</v>
      </c>
      <c r="G85" s="166" t="s">
        <v>261</v>
      </c>
      <c r="H85" s="171">
        <v>7.0193365364251293E-3</v>
      </c>
      <c r="J85" s="149">
        <f t="shared" si="8"/>
        <v>0.10502125707026451</v>
      </c>
      <c r="K85" s="149">
        <f t="shared" si="7"/>
        <v>-4.6913149112122671E-4</v>
      </c>
    </row>
    <row r="86" spans="1:11" x14ac:dyDescent="0.25">
      <c r="A86" s="166" t="s">
        <v>282</v>
      </c>
      <c r="B86" s="167">
        <v>4.6812096245669879E-5</v>
      </c>
      <c r="C86" s="168">
        <v>6.8419365859144661E-3</v>
      </c>
      <c r="D86" s="169">
        <v>21362</v>
      </c>
      <c r="E86" s="170">
        <v>0</v>
      </c>
      <c r="G86" s="166" t="s">
        <v>282</v>
      </c>
      <c r="H86" s="171">
        <v>-8.7303127306728701E-4</v>
      </c>
      <c r="J86" s="149">
        <f t="shared" si="8"/>
        <v>-0.12759405084819656</v>
      </c>
      <c r="K86" s="149">
        <f t="shared" si="7"/>
        <v>5.973224607845913E-6</v>
      </c>
    </row>
    <row r="87" spans="1:11" x14ac:dyDescent="0.25">
      <c r="A87" s="166" t="s">
        <v>262</v>
      </c>
      <c r="B87" s="167">
        <v>1.4979870798614361E-3</v>
      </c>
      <c r="C87" s="168">
        <v>3.8675743518625259E-2</v>
      </c>
      <c r="D87" s="169">
        <v>21362</v>
      </c>
      <c r="E87" s="170">
        <v>0</v>
      </c>
      <c r="G87" s="166" t="s">
        <v>262</v>
      </c>
      <c r="H87" s="171">
        <v>-4.2904235497115261E-3</v>
      </c>
      <c r="J87" s="149">
        <f t="shared" si="8"/>
        <v>-0.11076701210938221</v>
      </c>
      <c r="K87" s="149">
        <f t="shared" si="7"/>
        <v>1.6617648323957949E-4</v>
      </c>
    </row>
    <row r="88" spans="1:11" x14ac:dyDescent="0.25">
      <c r="A88" s="166" t="s">
        <v>283</v>
      </c>
      <c r="B88" s="167">
        <v>8.4261773242205783E-4</v>
      </c>
      <c r="C88" s="168">
        <v>2.9016325423623854E-2</v>
      </c>
      <c r="D88" s="169">
        <v>21362</v>
      </c>
      <c r="E88" s="170">
        <v>0</v>
      </c>
      <c r="G88" s="166" t="s">
        <v>283</v>
      </c>
      <c r="H88" s="171">
        <v>-2.7718916480219099E-3</v>
      </c>
      <c r="J88" s="149">
        <f t="shared" si="8"/>
        <v>-9.5448198989113886E-2</v>
      </c>
      <c r="K88" s="149">
        <f t="shared" si="7"/>
        <v>8.0494170811659012E-5</v>
      </c>
    </row>
    <row r="89" spans="1:11" x14ac:dyDescent="0.25">
      <c r="A89" s="166" t="s">
        <v>263</v>
      </c>
      <c r="B89" s="167">
        <v>1.3107386948787566E-3</v>
      </c>
      <c r="C89" s="168">
        <v>3.6181237400375085E-2</v>
      </c>
      <c r="D89" s="169">
        <v>21362</v>
      </c>
      <c r="E89" s="170">
        <v>0</v>
      </c>
      <c r="G89" s="166" t="s">
        <v>263</v>
      </c>
      <c r="H89" s="171">
        <v>-6.8641352899336254E-4</v>
      </c>
      <c r="J89" s="149">
        <f t="shared" si="8"/>
        <v>-1.8946665992499088E-2</v>
      </c>
      <c r="K89" s="149">
        <f t="shared" si="7"/>
        <v>2.4866722030091608E-5</v>
      </c>
    </row>
    <row r="90" spans="1:11" x14ac:dyDescent="0.25">
      <c r="A90" s="166" t="s">
        <v>264</v>
      </c>
      <c r="B90" s="167">
        <v>0.3960303342383672</v>
      </c>
      <c r="C90" s="168">
        <v>0.48908231017421711</v>
      </c>
      <c r="D90" s="169">
        <v>21362</v>
      </c>
      <c r="E90" s="170">
        <v>0</v>
      </c>
      <c r="G90" s="166" t="s">
        <v>264</v>
      </c>
      <c r="H90" s="171">
        <v>-5.554481025096196E-2</v>
      </c>
      <c r="J90" s="149">
        <f t="shared" si="8"/>
        <v>-6.8592504337596727E-2</v>
      </c>
      <c r="K90" s="149">
        <f t="shared" si="7"/>
        <v>4.49769482790318E-2</v>
      </c>
    </row>
    <row r="91" spans="1:11" x14ac:dyDescent="0.25">
      <c r="A91" s="166" t="s">
        <v>265</v>
      </c>
      <c r="B91" s="167">
        <v>8.1687107948693938E-2</v>
      </c>
      <c r="C91" s="168">
        <v>0.27389384090526359</v>
      </c>
      <c r="D91" s="169">
        <v>21362</v>
      </c>
      <c r="E91" s="170">
        <v>0</v>
      </c>
      <c r="G91" s="166" t="s">
        <v>265</v>
      </c>
      <c r="H91" s="171">
        <v>-1.7086281821292789E-2</v>
      </c>
      <c r="J91" s="149">
        <f t="shared" si="8"/>
        <v>-5.7286986891911168E-2</v>
      </c>
      <c r="K91" s="149">
        <f t="shared" si="7"/>
        <v>5.0958756245289795E-3</v>
      </c>
    </row>
    <row r="92" spans="1:11" x14ac:dyDescent="0.25">
      <c r="A92" s="166" t="s">
        <v>266</v>
      </c>
      <c r="B92" s="167">
        <v>6.7783915363729991E-2</v>
      </c>
      <c r="C92" s="168">
        <v>0.25138061647969751</v>
      </c>
      <c r="D92" s="169">
        <v>21362</v>
      </c>
      <c r="E92" s="170">
        <v>0</v>
      </c>
      <c r="G92" s="166" t="s">
        <v>266</v>
      </c>
      <c r="H92" s="171">
        <v>-3.0629143579282238E-2</v>
      </c>
      <c r="J92" s="149">
        <f t="shared" si="8"/>
        <v>-0.11358465383327075</v>
      </c>
      <c r="K92" s="149">
        <f t="shared" si="7"/>
        <v>8.2590428216619497E-3</v>
      </c>
    </row>
    <row r="93" spans="1:11" x14ac:dyDescent="0.25">
      <c r="A93" s="166" t="s">
        <v>267</v>
      </c>
      <c r="B93" s="167">
        <v>3.3236588334425617E-3</v>
      </c>
      <c r="C93" s="168">
        <v>5.7556643430438696E-2</v>
      </c>
      <c r="D93" s="169">
        <v>21362</v>
      </c>
      <c r="E93" s="170">
        <v>0</v>
      </c>
      <c r="G93" s="166" t="s">
        <v>267</v>
      </c>
      <c r="H93" s="171">
        <v>-5.7322915372474137E-3</v>
      </c>
      <c r="J93" s="149">
        <f t="shared" si="8"/>
        <v>-9.9262900254922445E-2</v>
      </c>
      <c r="K93" s="149">
        <f t="shared" si="7"/>
        <v>3.3101620018315223E-4</v>
      </c>
    </row>
    <row r="94" spans="1:11" x14ac:dyDescent="0.25">
      <c r="A94" s="166" t="s">
        <v>268</v>
      </c>
      <c r="B94" s="167">
        <v>0.32520363261866869</v>
      </c>
      <c r="C94" s="168">
        <v>0.46846184814692926</v>
      </c>
      <c r="D94" s="169">
        <v>21362</v>
      </c>
      <c r="E94" s="170">
        <v>0</v>
      </c>
      <c r="G94" s="166" t="s">
        <v>268</v>
      </c>
      <c r="H94" s="171">
        <v>5.8294420175846837E-2</v>
      </c>
      <c r="J94" s="149">
        <f t="shared" si="8"/>
        <v>8.3970259539523376E-2</v>
      </c>
      <c r="K94" s="149">
        <f t="shared" si="7"/>
        <v>-4.0467665141940265E-2</v>
      </c>
    </row>
    <row r="95" spans="1:11" x14ac:dyDescent="0.25">
      <c r="A95" s="166" t="s">
        <v>269</v>
      </c>
      <c r="B95" s="167">
        <v>1.0907218425241082E-2</v>
      </c>
      <c r="C95" s="168">
        <v>0.1038689369145126</v>
      </c>
      <c r="D95" s="169">
        <v>21362</v>
      </c>
      <c r="E95" s="170">
        <v>0</v>
      </c>
      <c r="G95" s="166" t="s">
        <v>269</v>
      </c>
      <c r="H95" s="171">
        <v>7.5113507602022492E-3</v>
      </c>
      <c r="J95" s="149">
        <f t="shared" si="8"/>
        <v>7.152689762201736E-2</v>
      </c>
      <c r="K95" s="149">
        <f t="shared" si="7"/>
        <v>-7.8876270272753299E-4</v>
      </c>
    </row>
    <row r="96" spans="1:11" ht="30" x14ac:dyDescent="0.25">
      <c r="A96" s="166" t="s">
        <v>270</v>
      </c>
      <c r="B96" s="167">
        <v>1.1234903098960771E-3</v>
      </c>
      <c r="C96" s="168">
        <v>3.3500456948045841E-2</v>
      </c>
      <c r="D96" s="169">
        <v>21362</v>
      </c>
      <c r="E96" s="170">
        <v>0</v>
      </c>
      <c r="G96" s="166" t="s">
        <v>270</v>
      </c>
      <c r="H96" s="171">
        <v>3.6051787878039953E-3</v>
      </c>
      <c r="J96" s="149">
        <f t="shared" si="8"/>
        <v>0.10749490402340667</v>
      </c>
      <c r="K96" s="149">
        <f t="shared" si="7"/>
        <v>-1.2090531898780391E-4</v>
      </c>
    </row>
    <row r="97" spans="1:11" x14ac:dyDescent="0.25">
      <c r="A97" s="166" t="s">
        <v>271</v>
      </c>
      <c r="B97" s="167">
        <v>0.10130137627562963</v>
      </c>
      <c r="C97" s="168">
        <v>0.30173443519974202</v>
      </c>
      <c r="D97" s="169">
        <v>21362</v>
      </c>
      <c r="E97" s="170">
        <v>0</v>
      </c>
      <c r="G97" s="166" t="s">
        <v>271</v>
      </c>
      <c r="H97" s="171">
        <v>3.8715763964565067E-2</v>
      </c>
      <c r="J97" s="149">
        <f t="shared" si="8"/>
        <v>0.11531267145017575</v>
      </c>
      <c r="K97" s="149">
        <f t="shared" si="7"/>
        <v>-1.2998052975215144E-2</v>
      </c>
    </row>
    <row r="98" spans="1:11" x14ac:dyDescent="0.25">
      <c r="A98" s="166" t="s">
        <v>272</v>
      </c>
      <c r="B98" s="167">
        <v>5.8046999344630651E-3</v>
      </c>
      <c r="C98" s="168">
        <v>7.5968911790554608E-2</v>
      </c>
      <c r="D98" s="169">
        <v>21362</v>
      </c>
      <c r="E98" s="170">
        <v>0</v>
      </c>
      <c r="G98" s="166" t="s">
        <v>272</v>
      </c>
      <c r="H98" s="171">
        <v>5.963180016077145E-3</v>
      </c>
      <c r="J98" s="149">
        <f t="shared" si="8"/>
        <v>7.8039363809417409E-2</v>
      </c>
      <c r="K98" s="149">
        <f t="shared" si="7"/>
        <v>-4.5563994313813723E-4</v>
      </c>
    </row>
    <row r="99" spans="1:11" x14ac:dyDescent="0.25">
      <c r="A99" s="166" t="s">
        <v>273</v>
      </c>
      <c r="B99" s="167">
        <v>2.9491620634772026E-3</v>
      </c>
      <c r="C99" s="168">
        <v>5.4227319335848782E-2</v>
      </c>
      <c r="D99" s="169">
        <v>21362</v>
      </c>
      <c r="E99" s="170">
        <v>0</v>
      </c>
      <c r="G99" s="166" t="s">
        <v>273</v>
      </c>
      <c r="H99" s="171">
        <v>-3.9535596680221738E-3</v>
      </c>
      <c r="J99" s="149">
        <f t="shared" si="8"/>
        <v>-7.2692141675305424E-2</v>
      </c>
      <c r="K99" s="149">
        <f t="shared" si="7"/>
        <v>2.1501502068379936E-4</v>
      </c>
    </row>
    <row r="100" spans="1:11" x14ac:dyDescent="0.25">
      <c r="A100" s="166" t="s">
        <v>274</v>
      </c>
      <c r="B100" s="167">
        <v>0.13753393876977812</v>
      </c>
      <c r="C100" s="168">
        <v>0.34441821596719358</v>
      </c>
      <c r="D100" s="169">
        <v>21362</v>
      </c>
      <c r="E100" s="170">
        <v>0</v>
      </c>
      <c r="G100" s="166" t="s">
        <v>274</v>
      </c>
      <c r="H100" s="171">
        <v>4.7644001767963962E-2</v>
      </c>
      <c r="J100" s="149">
        <f t="shared" si="8"/>
        <v>0.119306507731216</v>
      </c>
      <c r="K100" s="149">
        <f t="shared" si="7"/>
        <v>-1.9025321304511109E-2</v>
      </c>
    </row>
    <row r="101" spans="1:11" x14ac:dyDescent="0.25">
      <c r="A101" s="166" t="s">
        <v>275</v>
      </c>
      <c r="B101" s="167">
        <v>0.21730175077239958</v>
      </c>
      <c r="C101" s="168">
        <v>0.4124192795412005</v>
      </c>
      <c r="D101" s="169">
        <v>21362</v>
      </c>
      <c r="E101" s="170">
        <v>0</v>
      </c>
      <c r="G101" s="166" t="s">
        <v>275</v>
      </c>
      <c r="H101" s="171">
        <v>5.8777658063381887E-2</v>
      </c>
      <c r="J101" s="149">
        <f t="shared" si="8"/>
        <v>0.11154951366746584</v>
      </c>
      <c r="K101" s="149">
        <f t="shared" si="7"/>
        <v>-3.0969667610309587E-2</v>
      </c>
    </row>
    <row r="102" spans="1:11" x14ac:dyDescent="0.25">
      <c r="A102" s="166" t="s">
        <v>276</v>
      </c>
      <c r="B102" s="167">
        <v>1.6805542552195483E-2</v>
      </c>
      <c r="C102" s="168">
        <v>0.12854528310927169</v>
      </c>
      <c r="D102" s="169">
        <v>21362</v>
      </c>
      <c r="E102" s="170">
        <v>0</v>
      </c>
      <c r="G102" s="166" t="s">
        <v>276</v>
      </c>
      <c r="H102" s="171">
        <v>4.8907640386388973E-3</v>
      </c>
      <c r="J102" s="149">
        <f t="shared" si="8"/>
        <v>3.7407612159422537E-2</v>
      </c>
      <c r="K102" s="149">
        <f t="shared" si="7"/>
        <v>-6.3940069348343987E-4</v>
      </c>
    </row>
    <row r="103" spans="1:11" x14ac:dyDescent="0.25">
      <c r="A103" s="166" t="s">
        <v>277</v>
      </c>
      <c r="B103" s="167">
        <v>1.3107386948787568E-3</v>
      </c>
      <c r="C103" s="168">
        <v>3.6181237400374266E-2</v>
      </c>
      <c r="D103" s="169">
        <v>21362</v>
      </c>
      <c r="E103" s="170">
        <v>0</v>
      </c>
      <c r="G103" s="166" t="s">
        <v>277</v>
      </c>
      <c r="H103" s="171">
        <v>-2.0317106112803371E-3</v>
      </c>
      <c r="J103" s="149">
        <f t="shared" si="8"/>
        <v>-5.6080104367694929E-2</v>
      </c>
      <c r="K103" s="149">
        <f t="shared" si="7"/>
        <v>7.3602836893946671E-5</v>
      </c>
    </row>
    <row r="104" spans="1:11" x14ac:dyDescent="0.25">
      <c r="A104" s="166" t="s">
        <v>278</v>
      </c>
      <c r="B104" s="167">
        <v>0.60289298754798248</v>
      </c>
      <c r="C104" s="168">
        <v>0.48930996419862643</v>
      </c>
      <c r="D104" s="169">
        <v>21362</v>
      </c>
      <c r="E104" s="170">
        <v>0</v>
      </c>
      <c r="G104" s="166" t="s">
        <v>278</v>
      </c>
      <c r="H104" s="171">
        <v>-8.3813948019603512E-2</v>
      </c>
      <c r="J104" s="149">
        <f t="shared" si="8"/>
        <v>-6.8020496076312831E-2</v>
      </c>
      <c r="K104" s="149">
        <f t="shared" si="7"/>
        <v>0.1032695943612912</v>
      </c>
    </row>
    <row r="105" spans="1:11" x14ac:dyDescent="0.25">
      <c r="A105" s="166" t="s">
        <v>279</v>
      </c>
      <c r="B105" s="167">
        <v>2.3827356989045971E-2</v>
      </c>
      <c r="C105" s="168">
        <v>0.1525145990724405</v>
      </c>
      <c r="D105" s="169">
        <v>21362</v>
      </c>
      <c r="E105" s="170">
        <v>0</v>
      </c>
      <c r="G105" s="166" t="s">
        <v>279</v>
      </c>
      <c r="H105" s="171">
        <v>-1.2410657079417898E-3</v>
      </c>
      <c r="J105" s="149">
        <f t="shared" si="8"/>
        <v>-7.9434650822926747E-3</v>
      </c>
      <c r="K105" s="149">
        <f t="shared" si="7"/>
        <v>1.9389170512094044E-4</v>
      </c>
    </row>
    <row r="106" spans="1:11" ht="15.75" thickBot="1" x14ac:dyDescent="0.3">
      <c r="A106" s="176" t="s">
        <v>280</v>
      </c>
      <c r="B106" s="177">
        <v>1.4043628873700964E-4</v>
      </c>
      <c r="C106" s="178">
        <v>1.1850026999436165E-2</v>
      </c>
      <c r="D106" s="179">
        <v>21362</v>
      </c>
      <c r="E106" s="180">
        <v>0</v>
      </c>
      <c r="G106" s="176" t="s">
        <v>280</v>
      </c>
      <c r="H106" s="181">
        <v>-1.1898181218002922E-4</v>
      </c>
      <c r="J106" s="149">
        <f t="shared" si="8"/>
        <v>-1.0039226309067475E-2</v>
      </c>
      <c r="K106" s="149">
        <f t="shared" si="7"/>
        <v>1.4100697095932591E-6</v>
      </c>
    </row>
    <row r="107" spans="1:11" ht="15.75" thickTop="1" x14ac:dyDescent="0.25">
      <c r="A107" s="182" t="s">
        <v>286</v>
      </c>
      <c r="B107" s="182"/>
      <c r="C107" s="182"/>
      <c r="D107" s="182"/>
      <c r="E107" s="182"/>
      <c r="G107" s="182" t="s">
        <v>281</v>
      </c>
      <c r="H107" s="182"/>
    </row>
    <row r="108" spans="1:11" s="152" customFormat="1" x14ac:dyDescent="0.25">
      <c r="A108" s="183"/>
      <c r="B108" s="184"/>
      <c r="C108" s="185"/>
      <c r="D108" s="186"/>
      <c r="E108" s="186"/>
      <c r="G108" s="187"/>
      <c r="H108" s="188"/>
    </row>
    <row r="109" spans="1:11" s="152" customFormat="1" x14ac:dyDescent="0.25">
      <c r="A109" s="183"/>
      <c r="B109" s="184"/>
      <c r="C109" s="185"/>
      <c r="D109" s="186"/>
      <c r="E109" s="186"/>
      <c r="G109" s="183"/>
      <c r="H109" s="185"/>
    </row>
    <row r="110" spans="1:11" s="152" customFormat="1" x14ac:dyDescent="0.25">
      <c r="A110" s="183"/>
      <c r="B110" s="184"/>
      <c r="C110" s="185"/>
      <c r="D110" s="186"/>
      <c r="E110" s="186"/>
      <c r="G110" s="183"/>
      <c r="H110" s="185"/>
    </row>
    <row r="111" spans="1:11" s="152" customFormat="1" x14ac:dyDescent="0.25">
      <c r="A111" s="183"/>
      <c r="B111" s="184"/>
      <c r="C111" s="185"/>
      <c r="D111" s="186"/>
      <c r="E111" s="186"/>
      <c r="G111" s="183"/>
      <c r="H111" s="185"/>
    </row>
    <row r="112" spans="1:11" s="152" customFormat="1" x14ac:dyDescent="0.25">
      <c r="A112" s="183"/>
      <c r="B112" s="184"/>
      <c r="C112" s="185"/>
      <c r="D112" s="186"/>
      <c r="E112" s="186"/>
      <c r="G112" s="183"/>
      <c r="H112" s="185"/>
    </row>
    <row r="113" spans="1:8" s="152" customFormat="1" x14ac:dyDescent="0.25">
      <c r="A113" s="183"/>
      <c r="B113" s="184"/>
      <c r="C113" s="185"/>
      <c r="D113" s="186"/>
      <c r="E113" s="186"/>
      <c r="G113" s="183"/>
      <c r="H113" s="185"/>
    </row>
    <row r="114" spans="1:8" s="152" customFormat="1" x14ac:dyDescent="0.25">
      <c r="A114" s="183"/>
      <c r="B114" s="184"/>
      <c r="C114" s="185"/>
      <c r="D114" s="186"/>
      <c r="E114" s="186"/>
      <c r="G114" s="183"/>
      <c r="H114" s="185"/>
    </row>
    <row r="115" spans="1:8" s="152" customFormat="1" x14ac:dyDescent="0.25">
      <c r="A115" s="183"/>
      <c r="B115" s="184"/>
      <c r="C115" s="185"/>
      <c r="D115" s="186"/>
      <c r="E115" s="186"/>
      <c r="G115" s="183"/>
      <c r="H115" s="185"/>
    </row>
    <row r="116" spans="1:8" s="152" customFormat="1" x14ac:dyDescent="0.25">
      <c r="A116" s="183"/>
      <c r="B116" s="184"/>
      <c r="C116" s="185"/>
      <c r="D116" s="186"/>
      <c r="E116" s="186"/>
      <c r="G116" s="183"/>
      <c r="H116" s="185"/>
    </row>
    <row r="117" spans="1:8" s="152" customFormat="1" x14ac:dyDescent="0.25">
      <c r="A117" s="183"/>
      <c r="B117" s="184"/>
      <c r="C117" s="185"/>
      <c r="D117" s="186"/>
      <c r="E117" s="186"/>
      <c r="G117" s="183"/>
      <c r="H117" s="185"/>
    </row>
    <row r="118" spans="1:8" s="152" customFormat="1" x14ac:dyDescent="0.25">
      <c r="A118" s="183"/>
      <c r="B118" s="184"/>
      <c r="C118" s="185"/>
      <c r="D118" s="186"/>
      <c r="E118" s="186"/>
      <c r="G118" s="183"/>
      <c r="H118" s="185"/>
    </row>
    <row r="119" spans="1:8" s="152" customFormat="1" x14ac:dyDescent="0.25">
      <c r="A119" s="187"/>
      <c r="B119" s="188"/>
      <c r="C119" s="188"/>
      <c r="D119" s="188"/>
      <c r="E119" s="188"/>
      <c r="G119" s="187"/>
      <c r="H119" s="188"/>
    </row>
  </sheetData>
  <mergeCells count="11">
    <mergeCell ref="J5:K5"/>
    <mergeCell ref="G4:H4"/>
    <mergeCell ref="G108:H108"/>
    <mergeCell ref="A119:E119"/>
    <mergeCell ref="G119:H119"/>
    <mergeCell ref="A5:E5"/>
    <mergeCell ref="A6"/>
    <mergeCell ref="A107:E107"/>
    <mergeCell ref="G5:G6"/>
    <mergeCell ref="G107:H107"/>
    <mergeCell ref="H5:H6"/>
  </mergeCells>
  <pageMargins left="0.45" right="0.45" top="0.5" bottom="0.5" header="0" footer="0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28"/>
  <sheetViews>
    <sheetView zoomScaleNormal="100" workbookViewId="0">
      <selection sqref="A1:A1048576"/>
    </sheetView>
  </sheetViews>
  <sheetFormatPr defaultRowHeight="15" x14ac:dyDescent="0.25"/>
  <cols>
    <col min="1" max="1" width="30.7109375" customWidth="1"/>
    <col min="3" max="3" width="9.140625" style="89"/>
    <col min="7" max="7" width="27.7109375" customWidth="1"/>
    <col min="8" max="8" width="10.28515625" style="89" bestFit="1" customWidth="1"/>
    <col min="11" max="11" width="12.7109375" bestFit="1" customWidth="1"/>
    <col min="12" max="12" width="15.28515625" bestFit="1" customWidth="1"/>
  </cols>
  <sheetData>
    <row r="2" spans="1:12" x14ac:dyDescent="0.25">
      <c r="A2" t="s">
        <v>7</v>
      </c>
    </row>
    <row r="4" spans="1:12" ht="15.75" customHeight="1" thickBot="1" x14ac:dyDescent="0.3">
      <c r="G4" s="114" t="s">
        <v>172</v>
      </c>
      <c r="H4" s="114"/>
      <c r="I4" s="17"/>
    </row>
    <row r="5" spans="1:12" ht="16.5" thickTop="1" thickBot="1" x14ac:dyDescent="0.3">
      <c r="A5" s="114" t="s">
        <v>0</v>
      </c>
      <c r="B5" s="113"/>
      <c r="C5" s="113"/>
      <c r="D5" s="113"/>
      <c r="E5" s="113"/>
      <c r="G5" s="115"/>
      <c r="H5" s="95" t="s">
        <v>173</v>
      </c>
      <c r="I5" s="17"/>
      <c r="K5" s="111" t="s">
        <v>9</v>
      </c>
      <c r="L5" s="111"/>
    </row>
    <row r="6" spans="1:12" ht="27" thickBot="1" x14ac:dyDescent="0.3">
      <c r="A6" s="59" t="s">
        <v>3</v>
      </c>
      <c r="B6" s="1" t="s">
        <v>1</v>
      </c>
      <c r="C6" s="90" t="s">
        <v>5</v>
      </c>
      <c r="D6" s="2" t="s">
        <v>6</v>
      </c>
      <c r="E6" s="3" t="s">
        <v>2</v>
      </c>
      <c r="G6" s="116"/>
      <c r="H6" s="96" t="s">
        <v>8</v>
      </c>
      <c r="I6" s="17"/>
      <c r="K6" s="18" t="s">
        <v>10</v>
      </c>
      <c r="L6" s="18" t="s">
        <v>11</v>
      </c>
    </row>
    <row r="7" spans="1:12" ht="15.75" thickTop="1" x14ac:dyDescent="0.25">
      <c r="A7" s="4" t="s">
        <v>59</v>
      </c>
      <c r="B7" s="5">
        <v>0.95704083909841553</v>
      </c>
      <c r="C7" s="91">
        <v>0.20277637797226689</v>
      </c>
      <c r="D7" s="6">
        <v>8962</v>
      </c>
      <c r="E7" s="7">
        <v>0</v>
      </c>
      <c r="G7" s="80" t="s">
        <v>174</v>
      </c>
      <c r="H7" s="97">
        <v>2.5258571567599596E-2</v>
      </c>
      <c r="I7" s="17"/>
      <c r="K7">
        <f>((1-B7)/C7)*H7</f>
        <v>5.3511511102397828E-3</v>
      </c>
      <c r="L7">
        <f>((0-B7)/C7)*H7</f>
        <v>-0.11921252746110807</v>
      </c>
    </row>
    <row r="8" spans="1:12" x14ac:dyDescent="0.25">
      <c r="A8" s="8" t="s">
        <v>60</v>
      </c>
      <c r="B8" s="9">
        <v>0.94867217139031468</v>
      </c>
      <c r="C8" s="92">
        <v>0.22067785691270916</v>
      </c>
      <c r="D8" s="10">
        <v>8962</v>
      </c>
      <c r="E8" s="11">
        <v>0</v>
      </c>
      <c r="G8" s="81" t="s">
        <v>175</v>
      </c>
      <c r="H8" s="98">
        <v>3.4784797432988949E-2</v>
      </c>
      <c r="I8" s="17"/>
      <c r="K8">
        <f t="shared" ref="K8:K18" si="0">((1-B8)/C8)*H8</f>
        <v>8.0906537060005928E-3</v>
      </c>
      <c r="L8">
        <f t="shared" ref="L8:L71" si="1">((0-B8)/C8)*H8</f>
        <v>-0.14953638654003709</v>
      </c>
    </row>
    <row r="9" spans="1:12" x14ac:dyDescent="0.25">
      <c r="A9" s="8" t="s">
        <v>61</v>
      </c>
      <c r="B9" s="9">
        <v>0.98850702968087478</v>
      </c>
      <c r="C9" s="92">
        <v>0.1065933851908588</v>
      </c>
      <c r="D9" s="10">
        <v>8962</v>
      </c>
      <c r="E9" s="11">
        <v>0</v>
      </c>
      <c r="G9" s="81" t="s">
        <v>176</v>
      </c>
      <c r="H9" s="98">
        <v>2.2622580456994352E-2</v>
      </c>
      <c r="I9" s="17"/>
      <c r="K9">
        <f t="shared" si="0"/>
        <v>2.4391818054067707E-3</v>
      </c>
      <c r="L9">
        <f t="shared" si="1"/>
        <v>-0.20979331664173337</v>
      </c>
    </row>
    <row r="10" spans="1:12" x14ac:dyDescent="0.25">
      <c r="A10" s="8" t="s">
        <v>62</v>
      </c>
      <c r="B10" s="9">
        <v>0.70084802499442089</v>
      </c>
      <c r="C10" s="92">
        <v>0.45791207431782488</v>
      </c>
      <c r="D10" s="10">
        <v>8962</v>
      </c>
      <c r="E10" s="11">
        <v>0</v>
      </c>
      <c r="G10" s="81" t="s">
        <v>177</v>
      </c>
      <c r="H10" s="98">
        <v>7.7132654999538433E-2</v>
      </c>
      <c r="I10" s="17"/>
      <c r="K10">
        <f t="shared" si="0"/>
        <v>5.0390429461618758E-2</v>
      </c>
      <c r="L10">
        <f t="shared" si="1"/>
        <v>-0.11805381851862268</v>
      </c>
    </row>
    <row r="11" spans="1:12" x14ac:dyDescent="0.25">
      <c r="A11" s="8" t="s">
        <v>63</v>
      </c>
      <c r="B11" s="9">
        <v>0.68076322249497889</v>
      </c>
      <c r="C11" s="92">
        <v>0.46620693867700569</v>
      </c>
      <c r="D11" s="10">
        <v>8962</v>
      </c>
      <c r="E11" s="11">
        <v>0</v>
      </c>
      <c r="G11" s="81" t="s">
        <v>178</v>
      </c>
      <c r="H11" s="98">
        <v>6.574324042550761E-2</v>
      </c>
      <c r="I11" s="17"/>
      <c r="K11">
        <f t="shared" si="0"/>
        <v>4.501790615930195E-2</v>
      </c>
      <c r="L11">
        <f t="shared" si="1"/>
        <v>-9.5999386745159496E-2</v>
      </c>
    </row>
    <row r="12" spans="1:12" x14ac:dyDescent="0.25">
      <c r="A12" s="8" t="s">
        <v>64</v>
      </c>
      <c r="B12" s="9">
        <v>0.11292122294130776</v>
      </c>
      <c r="C12" s="92">
        <v>0.31651413679790696</v>
      </c>
      <c r="D12" s="10">
        <v>8962</v>
      </c>
      <c r="E12" s="11">
        <v>0</v>
      </c>
      <c r="G12" s="81" t="s">
        <v>179</v>
      </c>
      <c r="H12" s="98">
        <v>5.4003426685951206E-2</v>
      </c>
      <c r="I12" s="17"/>
      <c r="K12">
        <f t="shared" si="0"/>
        <v>0.1513527774342025</v>
      </c>
      <c r="L12">
        <f t="shared" si="1"/>
        <v>-1.9266542234391566E-2</v>
      </c>
    </row>
    <row r="13" spans="1:12" x14ac:dyDescent="0.25">
      <c r="A13" s="8" t="s">
        <v>65</v>
      </c>
      <c r="B13" s="9">
        <v>0.77069850479803614</v>
      </c>
      <c r="C13" s="92">
        <v>0.4204069941999411</v>
      </c>
      <c r="D13" s="10">
        <v>8962</v>
      </c>
      <c r="E13" s="11">
        <v>0</v>
      </c>
      <c r="G13" s="81" t="s">
        <v>180</v>
      </c>
      <c r="H13" s="98">
        <v>3.797095550514952E-2</v>
      </c>
      <c r="I13" s="17"/>
      <c r="K13">
        <f t="shared" si="0"/>
        <v>2.0710399664371819E-2</v>
      </c>
      <c r="L13">
        <f t="shared" si="1"/>
        <v>-6.9609114589691559E-2</v>
      </c>
    </row>
    <row r="14" spans="1:12" x14ac:dyDescent="0.25">
      <c r="A14" s="8" t="s">
        <v>66</v>
      </c>
      <c r="B14" s="9">
        <v>0.9001338986833296</v>
      </c>
      <c r="C14" s="92">
        <v>0.29983811413911304</v>
      </c>
      <c r="D14" s="10">
        <v>8962</v>
      </c>
      <c r="E14" s="11">
        <v>0</v>
      </c>
      <c r="G14" s="81" t="s">
        <v>181</v>
      </c>
      <c r="H14" s="98">
        <v>6.70617946979227E-2</v>
      </c>
      <c r="I14" s="17"/>
      <c r="K14">
        <f t="shared" si="0"/>
        <v>2.2336052916452315E-2</v>
      </c>
      <c r="L14">
        <f t="shared" si="1"/>
        <v>-0.2013239540525372</v>
      </c>
    </row>
    <row r="15" spans="1:12" x14ac:dyDescent="0.25">
      <c r="A15" s="8" t="s">
        <v>67</v>
      </c>
      <c r="B15" s="9">
        <v>0.32782860968533806</v>
      </c>
      <c r="C15" s="92">
        <v>0.46944818993066645</v>
      </c>
      <c r="D15" s="10">
        <v>8962</v>
      </c>
      <c r="E15" s="11">
        <v>0</v>
      </c>
      <c r="G15" s="81" t="s">
        <v>182</v>
      </c>
      <c r="H15" s="98">
        <v>7.0979288647428959E-2</v>
      </c>
      <c r="I15" s="17"/>
      <c r="K15">
        <f t="shared" si="0"/>
        <v>0.10163048480543599</v>
      </c>
      <c r="L15">
        <f t="shared" si="1"/>
        <v>-4.9566793552186399E-2</v>
      </c>
    </row>
    <row r="16" spans="1:12" x14ac:dyDescent="0.25">
      <c r="A16" s="8" t="s">
        <v>68</v>
      </c>
      <c r="B16" s="9">
        <v>0.90627092166927026</v>
      </c>
      <c r="C16" s="92">
        <v>0.29146769546261819</v>
      </c>
      <c r="D16" s="10">
        <v>8962</v>
      </c>
      <c r="E16" s="11">
        <v>0</v>
      </c>
      <c r="G16" s="81" t="s">
        <v>183</v>
      </c>
      <c r="H16" s="98">
        <v>3.9869851744446558E-2</v>
      </c>
      <c r="I16" s="17"/>
      <c r="K16">
        <f t="shared" si="0"/>
        <v>1.282119602056926E-2</v>
      </c>
      <c r="L16">
        <f t="shared" si="1"/>
        <v>-0.12396875485602803</v>
      </c>
    </row>
    <row r="17" spans="1:12" x14ac:dyDescent="0.25">
      <c r="A17" s="8" t="s">
        <v>69</v>
      </c>
      <c r="B17" s="9">
        <v>0.75719705422896677</v>
      </c>
      <c r="C17" s="92">
        <v>0.42880087679844137</v>
      </c>
      <c r="D17" s="10">
        <v>8962</v>
      </c>
      <c r="E17" s="11">
        <v>0</v>
      </c>
      <c r="G17" s="81" t="s">
        <v>184</v>
      </c>
      <c r="H17" s="98">
        <v>8.5412553912602482E-2</v>
      </c>
      <c r="I17" s="17"/>
      <c r="K17">
        <f t="shared" si="0"/>
        <v>4.8363753009663744E-2</v>
      </c>
      <c r="L17">
        <f t="shared" si="1"/>
        <v>-0.150825564303115</v>
      </c>
    </row>
    <row r="18" spans="1:12" x14ac:dyDescent="0.25">
      <c r="A18" s="8" t="s">
        <v>70</v>
      </c>
      <c r="B18" s="9">
        <v>0.29680874804731083</v>
      </c>
      <c r="C18" s="92">
        <v>0.45687701455337232</v>
      </c>
      <c r="D18" s="10">
        <v>8962</v>
      </c>
      <c r="E18" s="11">
        <v>0</v>
      </c>
      <c r="G18" s="81" t="s">
        <v>185</v>
      </c>
      <c r="H18" s="98">
        <v>7.7322872096905207E-2</v>
      </c>
      <c r="I18" s="17"/>
      <c r="K18">
        <f t="shared" si="0"/>
        <v>0.11900963607800104</v>
      </c>
      <c r="L18">
        <f t="shared" si="1"/>
        <v>-5.0232566164310176E-2</v>
      </c>
    </row>
    <row r="19" spans="1:12" x14ac:dyDescent="0.25">
      <c r="A19" s="8" t="s">
        <v>71</v>
      </c>
      <c r="B19" s="9">
        <v>0.96462843115376029</v>
      </c>
      <c r="C19" s="92">
        <v>0.18472744414766989</v>
      </c>
      <c r="D19" s="10">
        <v>8962</v>
      </c>
      <c r="E19" s="11">
        <v>0</v>
      </c>
      <c r="G19" s="81" t="s">
        <v>186</v>
      </c>
      <c r="H19" s="98">
        <v>3.1023868370410056E-2</v>
      </c>
      <c r="I19" s="17"/>
      <c r="K19">
        <f>((1-B19)/C19)*H19</f>
        <v>5.9404432351882327E-3</v>
      </c>
      <c r="L19">
        <f t="shared" si="1"/>
        <v>-0.16200357024669476</v>
      </c>
    </row>
    <row r="20" spans="1:12" x14ac:dyDescent="0.25">
      <c r="A20" s="8" t="s">
        <v>72</v>
      </c>
      <c r="B20" s="9">
        <v>0.14003570631555456</v>
      </c>
      <c r="C20" s="92">
        <v>0.34704343552572781</v>
      </c>
      <c r="D20" s="10">
        <v>8962</v>
      </c>
      <c r="E20" s="11">
        <v>0</v>
      </c>
      <c r="G20" s="81" t="s">
        <v>187</v>
      </c>
      <c r="H20" s="98">
        <v>4.7293802442048387E-2</v>
      </c>
      <c r="I20" s="17"/>
      <c r="K20">
        <f t="shared" ref="K20:K26" si="2">((1-B20)/C20)*H20</f>
        <v>0.11719276969211746</v>
      </c>
      <c r="L20">
        <f t="shared" ref="L20:L26" si="3">((0-B20)/C20)*H20</f>
        <v>-1.9083550793253853E-2</v>
      </c>
    </row>
    <row r="21" spans="1:12" x14ac:dyDescent="0.25">
      <c r="A21" s="8" t="s">
        <v>73</v>
      </c>
      <c r="B21" s="9">
        <v>0.47366659227850927</v>
      </c>
      <c r="C21" s="92">
        <v>0.49933392927443349</v>
      </c>
      <c r="D21" s="10">
        <v>8962</v>
      </c>
      <c r="E21" s="11">
        <v>0</v>
      </c>
      <c r="G21" s="81" t="s">
        <v>188</v>
      </c>
      <c r="H21" s="98">
        <v>8.6818884517770326E-2</v>
      </c>
      <c r="I21" s="17"/>
      <c r="K21">
        <f t="shared" si="2"/>
        <v>9.1513267302335319E-2</v>
      </c>
      <c r="L21">
        <f t="shared" si="3"/>
        <v>-8.235612035158224E-2</v>
      </c>
    </row>
    <row r="22" spans="1:12" ht="24" x14ac:dyDescent="0.25">
      <c r="A22" s="8" t="s">
        <v>74</v>
      </c>
      <c r="B22" s="9">
        <v>0.45347020754295919</v>
      </c>
      <c r="C22" s="92">
        <v>0.49785804752059193</v>
      </c>
      <c r="D22" s="10">
        <v>8962</v>
      </c>
      <c r="E22" s="11">
        <v>0</v>
      </c>
      <c r="G22" s="81" t="s">
        <v>189</v>
      </c>
      <c r="H22" s="98">
        <v>-8.5902473054562056E-2</v>
      </c>
      <c r="I22" s="17"/>
      <c r="K22">
        <f t="shared" si="2"/>
        <v>-9.4300495902126621E-2</v>
      </c>
      <c r="L22">
        <f t="shared" si="3"/>
        <v>7.8243612769751461E-2</v>
      </c>
    </row>
    <row r="23" spans="1:12" x14ac:dyDescent="0.25">
      <c r="A23" s="8" t="s">
        <v>75</v>
      </c>
      <c r="B23" s="9">
        <v>0.34947556349029235</v>
      </c>
      <c r="C23" s="92">
        <v>0.47683095979286472</v>
      </c>
      <c r="D23" s="10">
        <v>8962</v>
      </c>
      <c r="E23" s="11">
        <v>0</v>
      </c>
      <c r="G23" s="81" t="s">
        <v>190</v>
      </c>
      <c r="H23" s="98">
        <v>-1.3512865009505229E-2</v>
      </c>
      <c r="I23" s="17"/>
      <c r="K23">
        <f t="shared" si="2"/>
        <v>-1.8435147121652298E-2</v>
      </c>
      <c r="L23">
        <f t="shared" si="3"/>
        <v>9.9037531363662112E-3</v>
      </c>
    </row>
    <row r="24" spans="1:12" x14ac:dyDescent="0.25">
      <c r="A24" s="8" t="s">
        <v>76</v>
      </c>
      <c r="B24" s="9">
        <v>0.12084356170497657</v>
      </c>
      <c r="C24" s="92">
        <v>0.32596357336856974</v>
      </c>
      <c r="D24" s="10">
        <v>8962</v>
      </c>
      <c r="E24" s="11">
        <v>0</v>
      </c>
      <c r="G24" s="81" t="s">
        <v>191</v>
      </c>
      <c r="H24" s="98">
        <v>2.1154521342487093E-2</v>
      </c>
      <c r="I24" s="17"/>
      <c r="K24">
        <f t="shared" si="2"/>
        <v>5.7055865000804694E-2</v>
      </c>
      <c r="L24">
        <f t="shared" si="3"/>
        <v>-7.8425563898808833E-3</v>
      </c>
    </row>
    <row r="25" spans="1:12" x14ac:dyDescent="0.25">
      <c r="A25" s="8" t="s">
        <v>77</v>
      </c>
      <c r="B25" s="9">
        <v>1.0153983485829056E-2</v>
      </c>
      <c r="C25" s="92">
        <v>0.10025967150369458</v>
      </c>
      <c r="D25" s="10">
        <v>8962</v>
      </c>
      <c r="E25" s="11">
        <v>0</v>
      </c>
      <c r="G25" s="81" t="s">
        <v>192</v>
      </c>
      <c r="H25" s="98">
        <v>-5.2197838318653973E-3</v>
      </c>
      <c r="I25" s="17"/>
      <c r="K25">
        <f t="shared" si="2"/>
        <v>-5.1534003209322728E-2</v>
      </c>
      <c r="L25">
        <f t="shared" si="3"/>
        <v>5.2864325240089812E-4</v>
      </c>
    </row>
    <row r="26" spans="1:12" x14ac:dyDescent="0.25">
      <c r="A26" s="8" t="s">
        <v>78</v>
      </c>
      <c r="B26" s="9">
        <v>0.25641597857621068</v>
      </c>
      <c r="C26" s="92">
        <v>0.43667848803418824</v>
      </c>
      <c r="D26" s="10">
        <v>8962</v>
      </c>
      <c r="E26" s="11">
        <v>0</v>
      </c>
      <c r="G26" s="81" t="s">
        <v>193</v>
      </c>
      <c r="H26" s="98">
        <v>6.8967875346751376E-2</v>
      </c>
      <c r="I26" s="17"/>
      <c r="K26">
        <f t="shared" si="2"/>
        <v>0.11743974458246485</v>
      </c>
      <c r="L26">
        <f t="shared" si="3"/>
        <v>-4.0497679029187314E-2</v>
      </c>
    </row>
    <row r="27" spans="1:12" x14ac:dyDescent="0.25">
      <c r="A27" s="8" t="s">
        <v>79</v>
      </c>
      <c r="B27" s="9">
        <v>2.0084802499442085E-3</v>
      </c>
      <c r="C27" s="92">
        <v>4.4773540652763989E-2</v>
      </c>
      <c r="D27" s="10">
        <v>8962</v>
      </c>
      <c r="E27" s="11">
        <v>0</v>
      </c>
      <c r="G27" s="81" t="s">
        <v>194</v>
      </c>
      <c r="H27" s="98">
        <v>9.0430911713222581E-3</v>
      </c>
      <c r="I27" s="17"/>
      <c r="K27">
        <f t="shared" ref="K27:K83" si="4">((1-B27)/C27)*H27</f>
        <v>0.20156834080418165</v>
      </c>
      <c r="L27">
        <f t="shared" si="1"/>
        <v>-4.0566079321056224E-4</v>
      </c>
    </row>
    <row r="28" spans="1:12" x14ac:dyDescent="0.25">
      <c r="A28" s="8" t="s">
        <v>80</v>
      </c>
      <c r="B28" s="9">
        <v>2.008480249944209E-3</v>
      </c>
      <c r="C28" s="92">
        <v>4.4773540652763386E-2</v>
      </c>
      <c r="D28" s="10">
        <v>8962</v>
      </c>
      <c r="E28" s="11">
        <v>0</v>
      </c>
      <c r="G28" s="81" t="s">
        <v>195</v>
      </c>
      <c r="H28" s="98">
        <v>8.8038529837470431E-3</v>
      </c>
      <c r="I28" s="17"/>
      <c r="K28">
        <f t="shared" si="4"/>
        <v>0.19623577878385859</v>
      </c>
      <c r="L28">
        <f t="shared" si="1"/>
        <v>-3.9492889290132543E-4</v>
      </c>
    </row>
    <row r="29" spans="1:12" ht="24" x14ac:dyDescent="0.25">
      <c r="A29" s="8" t="s">
        <v>81</v>
      </c>
      <c r="B29" s="9">
        <v>1.855389422004017</v>
      </c>
      <c r="C29" s="92">
        <v>0.35172739843152817</v>
      </c>
      <c r="D29" s="10">
        <v>8962</v>
      </c>
      <c r="E29" s="11">
        <v>0</v>
      </c>
      <c r="G29" s="81" t="s">
        <v>196</v>
      </c>
      <c r="H29" s="98">
        <v>4.2391323609933676E-3</v>
      </c>
      <c r="I29" s="17"/>
      <c r="K29">
        <f t="shared" si="4"/>
        <v>-1.0309429962632115E-2</v>
      </c>
      <c r="L29">
        <f t="shared" si="1"/>
        <v>-2.2361753380987063E-2</v>
      </c>
    </row>
    <row r="30" spans="1:12" ht="24" x14ac:dyDescent="0.25">
      <c r="A30" s="8" t="s">
        <v>82</v>
      </c>
      <c r="B30" s="9">
        <v>0.21792010711894666</v>
      </c>
      <c r="C30" s="92">
        <v>0.41285585041166217</v>
      </c>
      <c r="D30" s="10">
        <v>8962</v>
      </c>
      <c r="E30" s="11">
        <v>0</v>
      </c>
      <c r="G30" s="81" t="s">
        <v>197</v>
      </c>
      <c r="H30" s="98">
        <v>-3.785162984619346E-2</v>
      </c>
      <c r="I30" s="17"/>
      <c r="K30">
        <f t="shared" si="4"/>
        <v>-7.1702989278138729E-2</v>
      </c>
      <c r="L30">
        <f t="shared" si="1"/>
        <v>1.9979446149265938E-2</v>
      </c>
    </row>
    <row r="31" spans="1:12" x14ac:dyDescent="0.25">
      <c r="A31" s="8" t="s">
        <v>83</v>
      </c>
      <c r="B31" s="9">
        <v>0.26188350814550326</v>
      </c>
      <c r="C31" s="92">
        <v>3.3191702134336301</v>
      </c>
      <c r="D31" s="10">
        <v>8962</v>
      </c>
      <c r="E31" s="11">
        <v>0</v>
      </c>
      <c r="G31" s="81" t="s">
        <v>198</v>
      </c>
      <c r="H31" s="98">
        <v>7.64984287687249E-3</v>
      </c>
      <c r="I31" s="17"/>
    </row>
    <row r="32" spans="1:12" x14ac:dyDescent="0.25">
      <c r="A32" s="8" t="s">
        <v>84</v>
      </c>
      <c r="B32" s="9">
        <v>0.56683775942869896</v>
      </c>
      <c r="C32" s="92">
        <v>5.0799704952244804</v>
      </c>
      <c r="D32" s="10">
        <v>8962</v>
      </c>
      <c r="E32" s="11">
        <v>0</v>
      </c>
      <c r="G32" s="81" t="s">
        <v>199</v>
      </c>
      <c r="H32" s="98">
        <v>1.16705983144579E-2</v>
      </c>
      <c r="I32" s="17"/>
    </row>
    <row r="33" spans="1:12" x14ac:dyDescent="0.25">
      <c r="A33" s="8" t="s">
        <v>85</v>
      </c>
      <c r="B33" s="9">
        <v>0.12173621959384066</v>
      </c>
      <c r="C33" s="92">
        <v>1.29536036017736</v>
      </c>
      <c r="D33" s="10">
        <v>8962</v>
      </c>
      <c r="E33" s="11">
        <v>0</v>
      </c>
      <c r="G33" s="81" t="s">
        <v>200</v>
      </c>
      <c r="H33" s="98">
        <v>2.2702954272896801E-3</v>
      </c>
      <c r="I33" s="17"/>
    </row>
    <row r="34" spans="1:12" x14ac:dyDescent="0.25">
      <c r="A34" s="8" t="s">
        <v>86</v>
      </c>
      <c r="B34" s="9">
        <v>0.10354831510823476</v>
      </c>
      <c r="C34" s="92">
        <v>1.41270982222153</v>
      </c>
      <c r="D34" s="10">
        <v>8962</v>
      </c>
      <c r="E34" s="11">
        <v>0</v>
      </c>
      <c r="G34" s="81" t="s">
        <v>201</v>
      </c>
      <c r="H34" s="98">
        <v>1.3664141625908E-3</v>
      </c>
      <c r="I34" s="17"/>
    </row>
    <row r="35" spans="1:12" x14ac:dyDescent="0.25">
      <c r="A35" s="8" t="s">
        <v>87</v>
      </c>
      <c r="B35" s="9">
        <v>8.7034144164249063E-3</v>
      </c>
      <c r="C35" s="92">
        <v>0.29224266150476402</v>
      </c>
      <c r="D35" s="10">
        <v>8962</v>
      </c>
      <c r="E35" s="11">
        <v>0</v>
      </c>
      <c r="G35" s="81" t="s">
        <v>202</v>
      </c>
      <c r="H35" s="98">
        <v>4.5490083000959197E-3</v>
      </c>
      <c r="I35" s="17"/>
    </row>
    <row r="36" spans="1:12" x14ac:dyDescent="0.25">
      <c r="A36" s="8" t="s">
        <v>88</v>
      </c>
      <c r="B36" s="9">
        <v>3.4478910957375583E-2</v>
      </c>
      <c r="C36" s="92">
        <v>0.83596922816714503</v>
      </c>
      <c r="D36" s="10">
        <v>8962</v>
      </c>
      <c r="E36" s="11">
        <v>0</v>
      </c>
      <c r="G36" s="81" t="s">
        <v>203</v>
      </c>
      <c r="H36" s="98">
        <v>6.7342028739323804E-3</v>
      </c>
      <c r="I36" s="17"/>
    </row>
    <row r="37" spans="1:12" x14ac:dyDescent="0.25">
      <c r="A37" s="8" t="s">
        <v>89</v>
      </c>
      <c r="B37" s="9">
        <v>2.3455701852265118</v>
      </c>
      <c r="C37" s="92">
        <v>7.1183403899342998</v>
      </c>
      <c r="D37" s="10">
        <v>8962</v>
      </c>
      <c r="E37" s="11">
        <v>0</v>
      </c>
      <c r="G37" s="81" t="s">
        <v>204</v>
      </c>
      <c r="H37" s="98">
        <v>-2.2522510267155699E-2</v>
      </c>
      <c r="I37" s="17"/>
    </row>
    <row r="38" spans="1:12" x14ac:dyDescent="0.25">
      <c r="A38" s="8" t="s">
        <v>90</v>
      </c>
      <c r="B38" s="9">
        <v>0.44688685561258645</v>
      </c>
      <c r="C38" s="92">
        <v>0.49719873064601411</v>
      </c>
      <c r="D38" s="10">
        <v>8962</v>
      </c>
      <c r="E38" s="11">
        <v>0</v>
      </c>
      <c r="G38" s="81" t="s">
        <v>205</v>
      </c>
      <c r="H38" s="98">
        <v>6.8237951784734782E-2</v>
      </c>
      <c r="I38" s="17"/>
      <c r="K38">
        <f t="shared" ref="K38" si="5">((1-B38)/C38)*H38</f>
        <v>7.591191560197913E-2</v>
      </c>
      <c r="L38">
        <f t="shared" ref="L38" si="6">((0-B38)/C38)*H38</f>
        <v>-6.1332907400832429E-2</v>
      </c>
    </row>
    <row r="39" spans="1:12" ht="24" x14ac:dyDescent="0.25">
      <c r="A39" s="8" t="s">
        <v>91</v>
      </c>
      <c r="B39" s="9">
        <v>2.2093282749386298E-2</v>
      </c>
      <c r="C39" s="92">
        <v>0.1469951721278808</v>
      </c>
      <c r="D39" s="10">
        <v>8962</v>
      </c>
      <c r="E39" s="11">
        <v>0</v>
      </c>
      <c r="G39" s="81" t="s">
        <v>206</v>
      </c>
      <c r="H39" s="98">
        <v>2.4330480266604376E-2</v>
      </c>
      <c r="I39" s="17"/>
      <c r="K39">
        <f t="shared" si="4"/>
        <v>0.16186205126483252</v>
      </c>
      <c r="L39">
        <f t="shared" si="1"/>
        <v>-3.6568560189909676E-3</v>
      </c>
    </row>
    <row r="40" spans="1:12" x14ac:dyDescent="0.25">
      <c r="A40" s="8" t="s">
        <v>92</v>
      </c>
      <c r="B40" s="9">
        <v>0.19125195268913189</v>
      </c>
      <c r="C40" s="92">
        <v>0.39330891694735087</v>
      </c>
      <c r="D40" s="10">
        <v>8962</v>
      </c>
      <c r="E40" s="11">
        <v>0</v>
      </c>
      <c r="G40" s="81" t="s">
        <v>207</v>
      </c>
      <c r="H40" s="98">
        <v>3.5733840122557652E-3</v>
      </c>
      <c r="I40" s="17"/>
      <c r="K40">
        <f t="shared" si="4"/>
        <v>7.3478307195119661E-3</v>
      </c>
      <c r="L40">
        <f t="shared" si="1"/>
        <v>-1.7376078715843695E-3</v>
      </c>
    </row>
    <row r="41" spans="1:12" x14ac:dyDescent="0.25">
      <c r="A41" s="8" t="s">
        <v>93</v>
      </c>
      <c r="B41" s="9">
        <v>5.076991742914528E-2</v>
      </c>
      <c r="C41" s="92">
        <v>0.21953977070622638</v>
      </c>
      <c r="D41" s="10">
        <v>8962</v>
      </c>
      <c r="E41" s="11">
        <v>0</v>
      </c>
      <c r="G41" s="81" t="s">
        <v>208</v>
      </c>
      <c r="H41" s="98">
        <v>2.8174212704231306E-3</v>
      </c>
      <c r="I41" s="17"/>
      <c r="K41">
        <f t="shared" ref="K41" si="7">((1-B41)/C41)*H41</f>
        <v>1.218176103836471E-2</v>
      </c>
      <c r="L41">
        <f t="shared" ref="L41" si="8">((0-B41)/C41)*H41</f>
        <v>-6.5154593540095722E-4</v>
      </c>
    </row>
    <row r="42" spans="1:12" ht="24" x14ac:dyDescent="0.25">
      <c r="A42" s="8" t="s">
        <v>94</v>
      </c>
      <c r="B42" s="12">
        <v>2.2180922525750111</v>
      </c>
      <c r="C42" s="92">
        <v>1.41536344707283</v>
      </c>
      <c r="D42" s="10">
        <v>8962</v>
      </c>
      <c r="E42" s="11">
        <v>30</v>
      </c>
      <c r="G42" s="81" t="s">
        <v>209</v>
      </c>
      <c r="H42" s="98">
        <v>-5.5094818017549597E-2</v>
      </c>
      <c r="I42" s="17"/>
    </row>
    <row r="43" spans="1:12" x14ac:dyDescent="0.25">
      <c r="A43" s="8" t="s">
        <v>95</v>
      </c>
      <c r="B43" s="9">
        <v>9.0270029011381384E-2</v>
      </c>
      <c r="C43" s="92">
        <v>0.28658422004744233</v>
      </c>
      <c r="D43" s="10">
        <v>8962</v>
      </c>
      <c r="E43" s="11">
        <v>0</v>
      </c>
      <c r="G43" s="81" t="s">
        <v>210</v>
      </c>
      <c r="H43" s="98">
        <v>1.275006316149031E-3</v>
      </c>
      <c r="I43" s="17"/>
      <c r="K43">
        <f t="shared" si="4"/>
        <v>4.0473668048036518E-3</v>
      </c>
      <c r="L43">
        <f t="shared" si="1"/>
        <v>-4.0160919233241197E-4</v>
      </c>
    </row>
    <row r="44" spans="1:12" x14ac:dyDescent="0.25">
      <c r="A44" s="8" t="s">
        <v>96</v>
      </c>
      <c r="B44" s="9">
        <v>9.6072305288997989E-2</v>
      </c>
      <c r="C44" s="92">
        <v>0.29470681803776039</v>
      </c>
      <c r="D44" s="10">
        <v>8962</v>
      </c>
      <c r="E44" s="11">
        <v>0</v>
      </c>
      <c r="G44" s="81" t="s">
        <v>211</v>
      </c>
      <c r="H44" s="98">
        <v>-5.6490496650856648E-2</v>
      </c>
      <c r="I44" s="17"/>
      <c r="K44">
        <f t="shared" si="4"/>
        <v>-0.17326821534256379</v>
      </c>
      <c r="L44">
        <f t="shared" si="1"/>
        <v>1.8415496038754156E-2</v>
      </c>
    </row>
    <row r="45" spans="1:12" x14ac:dyDescent="0.25">
      <c r="A45" s="8" t="s">
        <v>97</v>
      </c>
      <c r="B45" s="12">
        <v>9.0270029011381384E-2</v>
      </c>
      <c r="C45" s="92">
        <v>0.28658422004744233</v>
      </c>
      <c r="D45" s="10">
        <v>8962</v>
      </c>
      <c r="E45" s="11">
        <v>0</v>
      </c>
      <c r="G45" s="81" t="s">
        <v>212</v>
      </c>
      <c r="H45" s="98">
        <v>1.2750063161490726E-3</v>
      </c>
      <c r="I45" s="17"/>
      <c r="K45">
        <f t="shared" si="4"/>
        <v>4.0473668048037845E-3</v>
      </c>
      <c r="L45">
        <f t="shared" si="1"/>
        <v>-4.0160919233242509E-4</v>
      </c>
    </row>
    <row r="46" spans="1:12" x14ac:dyDescent="0.25">
      <c r="A46" s="8" t="s">
        <v>98</v>
      </c>
      <c r="B46" s="12">
        <v>9.6072305288997989E-2</v>
      </c>
      <c r="C46" s="92">
        <v>0.29470681803776039</v>
      </c>
      <c r="D46" s="10">
        <v>8962</v>
      </c>
      <c r="E46" s="11">
        <v>0</v>
      </c>
      <c r="G46" s="81" t="s">
        <v>213</v>
      </c>
      <c r="H46" s="98">
        <v>-5.6490496650856689E-2</v>
      </c>
      <c r="I46" s="17"/>
      <c r="K46">
        <f t="shared" si="4"/>
        <v>-0.17326821534256392</v>
      </c>
      <c r="L46">
        <f t="shared" si="1"/>
        <v>1.841549603875417E-2</v>
      </c>
    </row>
    <row r="47" spans="1:12" x14ac:dyDescent="0.25">
      <c r="A47" s="8" t="s">
        <v>99</v>
      </c>
      <c r="B47" s="9">
        <v>4.5748716804284752E-3</v>
      </c>
      <c r="C47" s="92">
        <v>6.7486668500518113E-2</v>
      </c>
      <c r="D47" s="10">
        <v>8962</v>
      </c>
      <c r="E47" s="11">
        <v>0</v>
      </c>
      <c r="G47" s="81" t="s">
        <v>214</v>
      </c>
      <c r="H47" s="98">
        <v>-8.5463165236074005E-3</v>
      </c>
      <c r="I47" s="17"/>
      <c r="K47">
        <f t="shared" si="4"/>
        <v>-0.1260577594240892</v>
      </c>
      <c r="L47">
        <f t="shared" si="1"/>
        <v>5.7934851881937628E-4</v>
      </c>
    </row>
    <row r="48" spans="1:12" x14ac:dyDescent="0.25">
      <c r="A48" s="8" t="s">
        <v>100</v>
      </c>
      <c r="B48" s="9">
        <v>1.0600312430261102E-2</v>
      </c>
      <c r="C48" s="92">
        <v>0.10241638641195468</v>
      </c>
      <c r="D48" s="10">
        <v>8962</v>
      </c>
      <c r="E48" s="11">
        <v>0</v>
      </c>
      <c r="G48" s="81" t="s">
        <v>215</v>
      </c>
      <c r="H48" s="98">
        <v>-9.2257809057751765E-3</v>
      </c>
      <c r="I48" s="17"/>
      <c r="K48">
        <f t="shared" si="4"/>
        <v>-8.9126213739321586E-2</v>
      </c>
      <c r="L48">
        <f t="shared" si="1"/>
        <v>9.5488782059721981E-4</v>
      </c>
    </row>
    <row r="49" spans="1:12" x14ac:dyDescent="0.25">
      <c r="A49" s="8" t="s">
        <v>101</v>
      </c>
      <c r="B49" s="9">
        <v>4.1285427359964294E-3</v>
      </c>
      <c r="C49" s="92">
        <v>6.4124540483313994E-2</v>
      </c>
      <c r="D49" s="10">
        <v>8962</v>
      </c>
      <c r="E49" s="11">
        <v>0</v>
      </c>
      <c r="G49" s="81" t="s">
        <v>216</v>
      </c>
      <c r="H49" s="98">
        <v>-1.632717394689288E-2</v>
      </c>
      <c r="I49" s="17"/>
      <c r="K49">
        <f t="shared" si="4"/>
        <v>-0.2535654273534495</v>
      </c>
      <c r="L49">
        <f t="shared" si="1"/>
        <v>1.0511956091963732E-3</v>
      </c>
    </row>
    <row r="50" spans="1:12" x14ac:dyDescent="0.25">
      <c r="A50" s="8" t="s">
        <v>102</v>
      </c>
      <c r="B50" s="9">
        <v>1.2385628207989288E-2</v>
      </c>
      <c r="C50" s="92">
        <v>0.11060555805723257</v>
      </c>
      <c r="D50" s="10">
        <v>8962</v>
      </c>
      <c r="E50" s="11">
        <v>0</v>
      </c>
      <c r="G50" s="81" t="s">
        <v>217</v>
      </c>
      <c r="H50" s="98">
        <v>-2.273193720970006E-2</v>
      </c>
      <c r="I50" s="17"/>
      <c r="K50">
        <f t="shared" si="4"/>
        <v>-0.20297703190789437</v>
      </c>
      <c r="L50">
        <f t="shared" si="1"/>
        <v>2.54552599048427E-3</v>
      </c>
    </row>
    <row r="51" spans="1:12" x14ac:dyDescent="0.25">
      <c r="A51" s="8" t="s">
        <v>103</v>
      </c>
      <c r="B51" s="9">
        <v>2.3432269582682437E-3</v>
      </c>
      <c r="C51" s="92">
        <v>4.8352839881825017E-2</v>
      </c>
      <c r="D51" s="10">
        <v>8962</v>
      </c>
      <c r="E51" s="11">
        <v>0</v>
      </c>
      <c r="G51" s="81" t="s">
        <v>218</v>
      </c>
      <c r="H51" s="98">
        <v>-1.0034919928792489E-2</v>
      </c>
      <c r="I51" s="17"/>
      <c r="K51">
        <f t="shared" si="4"/>
        <v>-0.20704897289092611</v>
      </c>
      <c r="L51">
        <f t="shared" si="1"/>
        <v>4.8630225150536279E-4</v>
      </c>
    </row>
    <row r="52" spans="1:12" x14ac:dyDescent="0.25">
      <c r="A52" s="8" t="s">
        <v>104</v>
      </c>
      <c r="B52" s="9">
        <v>3.1243026110243251E-3</v>
      </c>
      <c r="C52" s="92">
        <v>5.5811189832227874E-2</v>
      </c>
      <c r="D52" s="10">
        <v>8962</v>
      </c>
      <c r="E52" s="11">
        <v>0</v>
      </c>
      <c r="G52" s="81" t="s">
        <v>219</v>
      </c>
      <c r="H52" s="98">
        <v>-5.2836893109238963E-3</v>
      </c>
      <c r="I52" s="17"/>
      <c r="K52">
        <f t="shared" si="4"/>
        <v>-9.4375007636415403E-2</v>
      </c>
      <c r="L52">
        <f t="shared" si="1"/>
        <v>2.9578018959252651E-4</v>
      </c>
    </row>
    <row r="53" spans="1:12" ht="24" x14ac:dyDescent="0.25">
      <c r="A53" s="8" t="s">
        <v>105</v>
      </c>
      <c r="B53" s="12">
        <v>5.5791118054005807E-4</v>
      </c>
      <c r="C53" s="92">
        <v>2.3614871179901947E-2</v>
      </c>
      <c r="D53" s="10">
        <v>8962</v>
      </c>
      <c r="E53" s="11">
        <v>0</v>
      </c>
      <c r="G53" s="81" t="s">
        <v>220</v>
      </c>
      <c r="H53" s="98">
        <v>-7.1085244289380402E-3</v>
      </c>
      <c r="I53" s="17"/>
      <c r="K53">
        <f t="shared" si="4"/>
        <v>-0.30085103787178452</v>
      </c>
      <c r="L53">
        <f t="shared" si="1"/>
        <v>1.6794185434396814E-4</v>
      </c>
    </row>
    <row r="54" spans="1:12" x14ac:dyDescent="0.25">
      <c r="A54" s="8" t="s">
        <v>106</v>
      </c>
      <c r="B54" s="12">
        <v>0.60031243026110248</v>
      </c>
      <c r="C54" s="92">
        <v>0.48986140088421803</v>
      </c>
      <c r="D54" s="10">
        <v>8962</v>
      </c>
      <c r="E54" s="11">
        <v>0</v>
      </c>
      <c r="G54" s="81" t="s">
        <v>221</v>
      </c>
      <c r="H54" s="98">
        <v>7.6602348839373946E-2</v>
      </c>
      <c r="I54" s="17"/>
      <c r="K54">
        <f t="shared" si="4"/>
        <v>6.2501365873358861E-2</v>
      </c>
      <c r="L54">
        <f t="shared" si="1"/>
        <v>-9.3874189949377657E-2</v>
      </c>
    </row>
    <row r="55" spans="1:12" x14ac:dyDescent="0.25">
      <c r="A55" s="8" t="s">
        <v>107</v>
      </c>
      <c r="B55" s="12">
        <v>4.574871680428476E-3</v>
      </c>
      <c r="C55" s="92">
        <v>6.7486668500518099E-2</v>
      </c>
      <c r="D55" s="10">
        <v>8962</v>
      </c>
      <c r="E55" s="11">
        <v>0</v>
      </c>
      <c r="G55" s="81" t="s">
        <v>222</v>
      </c>
      <c r="H55" s="98">
        <v>-1.4608276089746334E-2</v>
      </c>
      <c r="I55" s="17"/>
      <c r="K55">
        <f t="shared" si="4"/>
        <v>-0.21547137270603062</v>
      </c>
      <c r="L55">
        <f t="shared" si="1"/>
        <v>9.9028430455635639E-4</v>
      </c>
    </row>
    <row r="56" spans="1:12" x14ac:dyDescent="0.25">
      <c r="A56" s="8" t="s">
        <v>108</v>
      </c>
      <c r="B56" s="9">
        <v>0.57197054228966748</v>
      </c>
      <c r="C56" s="92">
        <v>0.49482073691486478</v>
      </c>
      <c r="D56" s="10">
        <v>8962</v>
      </c>
      <c r="E56" s="11">
        <v>0</v>
      </c>
      <c r="G56" s="81" t="s">
        <v>223</v>
      </c>
      <c r="H56" s="98">
        <v>6.8168909546846193E-2</v>
      </c>
      <c r="I56" s="17"/>
      <c r="K56">
        <f t="shared" si="4"/>
        <v>5.896741831792205E-2</v>
      </c>
      <c r="L56">
        <f t="shared" si="1"/>
        <v>-7.879744168343808E-2</v>
      </c>
    </row>
    <row r="57" spans="1:12" x14ac:dyDescent="0.25">
      <c r="A57" s="8" t="s">
        <v>109</v>
      </c>
      <c r="B57" s="9">
        <v>0.19727739343896453</v>
      </c>
      <c r="C57" s="92">
        <v>0.39796569638942952</v>
      </c>
      <c r="D57" s="10">
        <v>8962</v>
      </c>
      <c r="E57" s="11">
        <v>0</v>
      </c>
      <c r="G57" s="81" t="s">
        <v>224</v>
      </c>
      <c r="H57" s="98">
        <v>-2.6975289292861701E-4</v>
      </c>
      <c r="I57" s="17"/>
      <c r="K57">
        <f t="shared" si="4"/>
        <v>-5.4410907096662719E-4</v>
      </c>
      <c r="L57">
        <f t="shared" si="1"/>
        <v>1.337204389031133E-4</v>
      </c>
    </row>
    <row r="58" spans="1:12" x14ac:dyDescent="0.25">
      <c r="A58" s="8" t="s">
        <v>110</v>
      </c>
      <c r="B58" s="9">
        <v>2.5663914304842666E-3</v>
      </c>
      <c r="C58" s="92">
        <v>5.0597339121317822E-2</v>
      </c>
      <c r="D58" s="10">
        <v>8962</v>
      </c>
      <c r="E58" s="11">
        <v>0</v>
      </c>
      <c r="G58" s="81" t="s">
        <v>225</v>
      </c>
      <c r="H58" s="98">
        <v>2.53183631981034E-4</v>
      </c>
      <c r="I58" s="17"/>
      <c r="K58">
        <f t="shared" si="4"/>
        <v>4.9910502817564302E-3</v>
      </c>
      <c r="L58">
        <f t="shared" si="1"/>
        <v>-1.2841946132721544E-5</v>
      </c>
    </row>
    <row r="59" spans="1:12" x14ac:dyDescent="0.25">
      <c r="A59" s="8" t="s">
        <v>111</v>
      </c>
      <c r="B59" s="9">
        <v>8.2682436956036609E-2</v>
      </c>
      <c r="C59" s="92">
        <v>0.27541698493650885</v>
      </c>
      <c r="D59" s="10">
        <v>8962</v>
      </c>
      <c r="E59" s="11">
        <v>0</v>
      </c>
      <c r="G59" s="81" t="s">
        <v>226</v>
      </c>
      <c r="H59" s="98">
        <v>-4.5125246644226506E-2</v>
      </c>
      <c r="I59" s="17"/>
      <c r="K59">
        <f t="shared" si="4"/>
        <v>-0.15029639981347606</v>
      </c>
      <c r="L59">
        <f t="shared" si="1"/>
        <v>1.3546969013719228E-2</v>
      </c>
    </row>
    <row r="60" spans="1:12" x14ac:dyDescent="0.25">
      <c r="A60" s="8" t="s">
        <v>112</v>
      </c>
      <c r="B60" s="9">
        <v>3.0127203749163141E-3</v>
      </c>
      <c r="C60" s="92">
        <v>5.4808567592684848E-2</v>
      </c>
      <c r="D60" s="10">
        <v>8962</v>
      </c>
      <c r="E60" s="11">
        <v>0</v>
      </c>
      <c r="G60" s="81" t="s">
        <v>227</v>
      </c>
      <c r="H60" s="98">
        <v>-3.7805401214957043E-3</v>
      </c>
      <c r="I60" s="17"/>
      <c r="K60">
        <f t="shared" si="4"/>
        <v>-6.8769365389263412E-2</v>
      </c>
      <c r="L60">
        <f t="shared" si="1"/>
        <v>2.0780893850141159E-4</v>
      </c>
    </row>
    <row r="61" spans="1:12" x14ac:dyDescent="0.25">
      <c r="A61" s="8" t="s">
        <v>113</v>
      </c>
      <c r="B61" s="9">
        <v>9.3059584914081672E-2</v>
      </c>
      <c r="C61" s="92">
        <v>0.29053212749267637</v>
      </c>
      <c r="D61" s="10">
        <v>8962</v>
      </c>
      <c r="E61" s="11">
        <v>0</v>
      </c>
      <c r="G61" s="81" t="s">
        <v>228</v>
      </c>
      <c r="H61" s="98">
        <v>-5.0030689164355657E-2</v>
      </c>
      <c r="I61" s="17"/>
      <c r="K61">
        <f t="shared" si="4"/>
        <v>-0.15617843847200366</v>
      </c>
      <c r="L61">
        <f t="shared" si="1"/>
        <v>1.6025199026285804E-2</v>
      </c>
    </row>
    <row r="62" spans="1:12" x14ac:dyDescent="0.25">
      <c r="A62" s="8" t="s">
        <v>114</v>
      </c>
      <c r="B62" s="9">
        <v>6.3601874581566617E-3</v>
      </c>
      <c r="C62" s="92">
        <v>7.9501199503923148E-2</v>
      </c>
      <c r="D62" s="10">
        <v>8962</v>
      </c>
      <c r="E62" s="11">
        <v>0</v>
      </c>
      <c r="G62" s="81" t="s">
        <v>229</v>
      </c>
      <c r="H62" s="98">
        <v>-3.6358604881482569E-3</v>
      </c>
      <c r="I62" s="17"/>
      <c r="K62">
        <f t="shared" si="4"/>
        <v>-4.544253113682456E-2</v>
      </c>
      <c r="L62">
        <f t="shared" si="1"/>
        <v>2.9087302355968559E-4</v>
      </c>
    </row>
    <row r="63" spans="1:12" ht="24" x14ac:dyDescent="0.25">
      <c r="A63" s="8" t="s">
        <v>115</v>
      </c>
      <c r="B63" s="9">
        <v>1.7406828832849809E-2</v>
      </c>
      <c r="C63" s="92">
        <v>0.13078891328983308</v>
      </c>
      <c r="D63" s="10">
        <v>8962</v>
      </c>
      <c r="E63" s="11">
        <v>0</v>
      </c>
      <c r="G63" s="81" t="s">
        <v>230</v>
      </c>
      <c r="H63" s="98">
        <v>-5.1644496903899121E-4</v>
      </c>
      <c r="I63" s="17"/>
      <c r="K63">
        <f t="shared" si="4"/>
        <v>-3.8799565429280944E-3</v>
      </c>
      <c r="L63">
        <f t="shared" si="1"/>
        <v>6.8734183590368232E-5</v>
      </c>
    </row>
    <row r="64" spans="1:12" x14ac:dyDescent="0.25">
      <c r="A64" s="8" t="s">
        <v>116</v>
      </c>
      <c r="B64" s="9">
        <v>2.4771256415978576E-2</v>
      </c>
      <c r="C64" s="92">
        <v>0.15543595831079404</v>
      </c>
      <c r="D64" s="10">
        <v>8962</v>
      </c>
      <c r="E64" s="11">
        <v>0</v>
      </c>
      <c r="G64" s="81" t="s">
        <v>231</v>
      </c>
      <c r="H64" s="98">
        <v>-3.9139856900944292E-2</v>
      </c>
      <c r="I64" s="17"/>
      <c r="K64">
        <f t="shared" si="4"/>
        <v>-0.24556939002006722</v>
      </c>
      <c r="L64">
        <f t="shared" si="1"/>
        <v>6.2375748952465592E-3</v>
      </c>
    </row>
    <row r="65" spans="1:12" x14ac:dyDescent="0.25">
      <c r="A65" s="8" t="s">
        <v>117</v>
      </c>
      <c r="B65" s="9">
        <v>5.5791118054005807E-4</v>
      </c>
      <c r="C65" s="92">
        <v>2.3614871179902058E-2</v>
      </c>
      <c r="D65" s="10">
        <v>8962</v>
      </c>
      <c r="E65" s="11">
        <v>0</v>
      </c>
      <c r="G65" s="81" t="s">
        <v>232</v>
      </c>
      <c r="H65" s="98">
        <v>-1.8413712308351757E-3</v>
      </c>
      <c r="I65" s="17"/>
      <c r="K65">
        <f t="shared" si="4"/>
        <v>-7.7931566732586374E-2</v>
      </c>
      <c r="L65">
        <f t="shared" si="1"/>
        <v>4.3503163298306565E-5</v>
      </c>
    </row>
    <row r="66" spans="1:12" ht="24" x14ac:dyDescent="0.25">
      <c r="A66" s="8" t="s">
        <v>118</v>
      </c>
      <c r="B66" s="9">
        <v>0.14349475563490291</v>
      </c>
      <c r="C66" s="92">
        <v>0.35059624381177623</v>
      </c>
      <c r="D66" s="10">
        <v>8962</v>
      </c>
      <c r="E66" s="11">
        <v>0</v>
      </c>
      <c r="G66" s="81" t="s">
        <v>233</v>
      </c>
      <c r="H66" s="98">
        <v>-5.1560256215153463E-2</v>
      </c>
      <c r="I66" s="17"/>
      <c r="K66">
        <f t="shared" si="4"/>
        <v>-0.12596150309241755</v>
      </c>
      <c r="L66">
        <f t="shared" si="1"/>
        <v>2.1102982409698927E-2</v>
      </c>
    </row>
    <row r="67" spans="1:12" x14ac:dyDescent="0.25">
      <c r="A67" s="8" t="s">
        <v>119</v>
      </c>
      <c r="B67" s="9">
        <v>7.2193706761883511E-2</v>
      </c>
      <c r="C67" s="92">
        <v>0.25882281637483906</v>
      </c>
      <c r="D67" s="10">
        <v>8962</v>
      </c>
      <c r="E67" s="11">
        <v>0</v>
      </c>
      <c r="G67" s="81" t="s">
        <v>234</v>
      </c>
      <c r="H67" s="98">
        <v>-2.008772416648499E-2</v>
      </c>
      <c r="I67" s="17"/>
      <c r="K67">
        <f t="shared" si="4"/>
        <v>-7.2008786395031207E-2</v>
      </c>
      <c r="L67">
        <f t="shared" si="1"/>
        <v>5.6030889714474078E-3</v>
      </c>
    </row>
    <row r="68" spans="1:12" ht="24" x14ac:dyDescent="0.25">
      <c r="A68" s="8" t="s">
        <v>120</v>
      </c>
      <c r="B68" s="9">
        <v>2.3209105110466415E-2</v>
      </c>
      <c r="C68" s="92">
        <v>0.1505754709486343</v>
      </c>
      <c r="D68" s="10">
        <v>8962</v>
      </c>
      <c r="E68" s="11">
        <v>0</v>
      </c>
      <c r="G68" s="81" t="s">
        <v>235</v>
      </c>
      <c r="H68" s="98">
        <v>-1.6984294747023076E-2</v>
      </c>
      <c r="I68" s="17"/>
      <c r="K68">
        <f t="shared" si="4"/>
        <v>-0.11017800150644487</v>
      </c>
      <c r="L68">
        <f t="shared" si="1"/>
        <v>2.617891742442373E-3</v>
      </c>
    </row>
    <row r="69" spans="1:12" ht="24" x14ac:dyDescent="0.25">
      <c r="A69" s="8" t="s">
        <v>121</v>
      </c>
      <c r="B69" s="9">
        <v>2.5663914304842671E-3</v>
      </c>
      <c r="C69" s="92">
        <v>5.0597339121317704E-2</v>
      </c>
      <c r="D69" s="10">
        <v>8962</v>
      </c>
      <c r="E69" s="11">
        <v>0</v>
      </c>
      <c r="G69" s="81" t="s">
        <v>236</v>
      </c>
      <c r="H69" s="98">
        <v>-7.9294784912671296E-3</v>
      </c>
      <c r="I69" s="17"/>
      <c r="K69">
        <f t="shared" si="4"/>
        <v>-0.1563151043705113</v>
      </c>
      <c r="L69">
        <f t="shared" si="1"/>
        <v>4.0219794166257531E-4</v>
      </c>
    </row>
    <row r="70" spans="1:12" ht="24" x14ac:dyDescent="0.25">
      <c r="A70" s="8" t="s">
        <v>122</v>
      </c>
      <c r="B70" s="9">
        <v>4.4632894443204636E-4</v>
      </c>
      <c r="C70" s="92">
        <v>2.1122961928054358E-2</v>
      </c>
      <c r="D70" s="10">
        <v>8962</v>
      </c>
      <c r="E70" s="11">
        <v>0</v>
      </c>
      <c r="G70" s="81" t="s">
        <v>237</v>
      </c>
      <c r="H70" s="98">
        <v>-3.4370013448039175E-3</v>
      </c>
      <c r="I70" s="17"/>
      <c r="K70">
        <f t="shared" si="4"/>
        <v>-0.16264136267077584</v>
      </c>
      <c r="L70">
        <f t="shared" si="1"/>
        <v>7.2623961898091464E-5</v>
      </c>
    </row>
    <row r="71" spans="1:12" ht="24" x14ac:dyDescent="0.25">
      <c r="A71" s="8" t="s">
        <v>123</v>
      </c>
      <c r="B71" s="9">
        <v>2.0196384735550101E-2</v>
      </c>
      <c r="C71" s="92">
        <v>0.14067941949560261</v>
      </c>
      <c r="D71" s="10">
        <v>8962</v>
      </c>
      <c r="E71" s="11">
        <v>0</v>
      </c>
      <c r="G71" s="81" t="s">
        <v>238</v>
      </c>
      <c r="H71" s="98">
        <v>-3.063905296174908E-2</v>
      </c>
      <c r="I71" s="17"/>
      <c r="K71">
        <f t="shared" si="4"/>
        <v>-0.21339478772258569</v>
      </c>
      <c r="L71">
        <f t="shared" si="1"/>
        <v>4.3986398562564635E-3</v>
      </c>
    </row>
    <row r="72" spans="1:12" x14ac:dyDescent="0.25">
      <c r="A72" s="8" t="s">
        <v>124</v>
      </c>
      <c r="B72" s="9">
        <v>2.3432269582682436E-2</v>
      </c>
      <c r="C72" s="92">
        <v>0.15128037535736932</v>
      </c>
      <c r="D72" s="10">
        <v>8962</v>
      </c>
      <c r="E72" s="11">
        <v>0</v>
      </c>
      <c r="G72" s="81" t="s">
        <v>239</v>
      </c>
      <c r="H72" s="98">
        <v>-3.4902145160113369E-2</v>
      </c>
      <c r="I72" s="17"/>
      <c r="K72">
        <f t="shared" si="4"/>
        <v>-0.22530555338186056</v>
      </c>
      <c r="L72">
        <f t="shared" ref="L72:L114" si="9">((0-B72)/C72)*H72</f>
        <v>5.4060976017128327E-3</v>
      </c>
    </row>
    <row r="73" spans="1:12" x14ac:dyDescent="0.25">
      <c r="A73" s="8" t="s">
        <v>125</v>
      </c>
      <c r="B73" s="9">
        <v>5.5791118054005807E-4</v>
      </c>
      <c r="C73" s="92">
        <v>2.361487117990228E-2</v>
      </c>
      <c r="D73" s="10">
        <v>8962</v>
      </c>
      <c r="E73" s="11">
        <v>0</v>
      </c>
      <c r="G73" s="81" t="s">
        <v>240</v>
      </c>
      <c r="H73" s="98">
        <v>-3.2074294913071442E-3</v>
      </c>
      <c r="I73" s="17"/>
      <c r="K73">
        <f t="shared" si="4"/>
        <v>-0.13574666599330631</v>
      </c>
      <c r="L73">
        <f t="shared" si="9"/>
        <v>7.5776859435807922E-5</v>
      </c>
    </row>
    <row r="74" spans="1:12" x14ac:dyDescent="0.25">
      <c r="A74" s="8" t="s">
        <v>126</v>
      </c>
      <c r="B74" s="9">
        <v>6.6949341664806973E-4</v>
      </c>
      <c r="C74" s="92">
        <v>2.5867351180648958E-2</v>
      </c>
      <c r="D74" s="10">
        <v>8962</v>
      </c>
      <c r="E74" s="11">
        <v>0</v>
      </c>
      <c r="G74" s="81" t="s">
        <v>241</v>
      </c>
      <c r="H74" s="98">
        <v>-6.4998098322403292E-3</v>
      </c>
      <c r="I74" s="17"/>
      <c r="K74">
        <f t="shared" si="4"/>
        <v>-0.25110643169399394</v>
      </c>
      <c r="L74">
        <f t="shared" si="9"/>
        <v>1.6822672958507857E-4</v>
      </c>
    </row>
    <row r="75" spans="1:12" x14ac:dyDescent="0.25">
      <c r="A75" s="8" t="s">
        <v>127</v>
      </c>
      <c r="B75" s="9">
        <v>2.2316447221602321E-4</v>
      </c>
      <c r="C75" s="92">
        <v>1.49378568826441E-2</v>
      </c>
      <c r="D75" s="10">
        <v>8962</v>
      </c>
      <c r="E75" s="11">
        <v>0</v>
      </c>
      <c r="G75" s="81" t="s">
        <v>232</v>
      </c>
      <c r="H75" s="98">
        <v>-8.2158851365929039E-4</v>
      </c>
      <c r="I75" s="17"/>
      <c r="K75">
        <f t="shared" si="4"/>
        <v>-5.4988153303746658E-2</v>
      </c>
      <c r="L75">
        <f t="shared" si="9"/>
        <v>1.227414136244345E-5</v>
      </c>
    </row>
    <row r="76" spans="1:12" x14ac:dyDescent="0.25">
      <c r="A76" s="8" t="s">
        <v>128</v>
      </c>
      <c r="B76" s="9">
        <v>4.8538272706985047E-2</v>
      </c>
      <c r="C76" s="92">
        <v>0.21491268573528424</v>
      </c>
      <c r="D76" s="10">
        <v>8962</v>
      </c>
      <c r="E76" s="11">
        <v>0</v>
      </c>
      <c r="G76" s="81" t="s">
        <v>242</v>
      </c>
      <c r="H76" s="98">
        <v>-5.7830909334186484E-2</v>
      </c>
      <c r="I76" s="17"/>
      <c r="K76">
        <f t="shared" si="4"/>
        <v>-0.25602907849658413</v>
      </c>
      <c r="L76">
        <f t="shared" si="9"/>
        <v>1.3061176163482364E-2</v>
      </c>
    </row>
    <row r="77" spans="1:12" ht="24" x14ac:dyDescent="0.25">
      <c r="A77" s="8" t="s">
        <v>129</v>
      </c>
      <c r="B77" s="9">
        <v>2.7114483374246819E-2</v>
      </c>
      <c r="C77" s="92">
        <v>0.16242608150795954</v>
      </c>
      <c r="D77" s="10">
        <v>8962</v>
      </c>
      <c r="E77" s="11">
        <v>0</v>
      </c>
      <c r="G77" s="81" t="s">
        <v>243</v>
      </c>
      <c r="H77" s="98">
        <v>-2.0047030314354751E-2</v>
      </c>
      <c r="I77" s="17"/>
      <c r="K77">
        <f t="shared" si="4"/>
        <v>-0.12007594632046459</v>
      </c>
      <c r="L77">
        <f t="shared" si="9"/>
        <v>3.346536868433639E-3</v>
      </c>
    </row>
    <row r="78" spans="1:12" x14ac:dyDescent="0.25">
      <c r="A78" s="8" t="s">
        <v>130</v>
      </c>
      <c r="B78" s="9">
        <v>0.41441642490515507</v>
      </c>
      <c r="C78" s="92">
        <v>0.49264848824016477</v>
      </c>
      <c r="D78" s="10">
        <v>8962</v>
      </c>
      <c r="E78" s="11">
        <v>0</v>
      </c>
      <c r="G78" s="81" t="s">
        <v>244</v>
      </c>
      <c r="H78" s="98">
        <v>-4.9209648358849313E-2</v>
      </c>
      <c r="I78" s="17"/>
      <c r="K78">
        <f t="shared" si="4"/>
        <v>-5.8492743818361732E-2</v>
      </c>
      <c r="L78">
        <f t="shared" si="9"/>
        <v>4.1395207801332969E-2</v>
      </c>
    </row>
    <row r="79" spans="1:12" x14ac:dyDescent="0.25">
      <c r="A79" s="8" t="s">
        <v>131</v>
      </c>
      <c r="B79" s="9">
        <v>1.327828609685338E-2</v>
      </c>
      <c r="C79" s="92">
        <v>0.11447023772927963</v>
      </c>
      <c r="D79" s="10">
        <v>8962</v>
      </c>
      <c r="E79" s="11">
        <v>0</v>
      </c>
      <c r="G79" s="81" t="s">
        <v>245</v>
      </c>
      <c r="H79" s="98">
        <v>-8.0551006853318043E-3</v>
      </c>
      <c r="I79" s="17"/>
      <c r="K79">
        <f t="shared" si="4"/>
        <v>-6.9434142110285882E-2</v>
      </c>
      <c r="L79">
        <f t="shared" si="9"/>
        <v>9.3437327955716578E-4</v>
      </c>
    </row>
    <row r="80" spans="1:12" x14ac:dyDescent="0.25">
      <c r="A80" s="8" t="s">
        <v>132</v>
      </c>
      <c r="B80" s="9">
        <v>3.3474670832403484E-3</v>
      </c>
      <c r="C80" s="92">
        <v>5.7763603215465462E-2</v>
      </c>
      <c r="D80" s="10">
        <v>8962</v>
      </c>
      <c r="E80" s="11">
        <v>0</v>
      </c>
      <c r="G80" s="81" t="s">
        <v>246</v>
      </c>
      <c r="H80" s="98">
        <v>-1.0874500381364387E-2</v>
      </c>
      <c r="I80" s="17"/>
      <c r="K80">
        <f t="shared" si="4"/>
        <v>-0.18762850213591459</v>
      </c>
      <c r="L80">
        <f t="shared" si="9"/>
        <v>6.301897743033406E-4</v>
      </c>
    </row>
    <row r="81" spans="1:12" x14ac:dyDescent="0.25">
      <c r="A81" s="8" t="s">
        <v>133</v>
      </c>
      <c r="B81" s="9">
        <v>9.930819013613033E-3</v>
      </c>
      <c r="C81" s="92">
        <v>9.9162972264773691E-2</v>
      </c>
      <c r="D81" s="10">
        <v>8962</v>
      </c>
      <c r="E81" s="11">
        <v>0</v>
      </c>
      <c r="G81" s="81" t="s">
        <v>247</v>
      </c>
      <c r="H81" s="98">
        <v>4.659694521731054E-3</v>
      </c>
      <c r="I81" s="17"/>
      <c r="K81">
        <f t="shared" si="4"/>
        <v>4.6523614948317499E-2</v>
      </c>
      <c r="L81">
        <f t="shared" si="9"/>
        <v>-4.6665183482477826E-4</v>
      </c>
    </row>
    <row r="82" spans="1:12" x14ac:dyDescent="0.25">
      <c r="A82" s="8" t="s">
        <v>134</v>
      </c>
      <c r="B82" s="9">
        <v>0.28051774157554116</v>
      </c>
      <c r="C82" s="92">
        <v>0.44927726530292467</v>
      </c>
      <c r="D82" s="10">
        <v>8962</v>
      </c>
      <c r="E82" s="11">
        <v>0</v>
      </c>
      <c r="G82" s="81" t="s">
        <v>248</v>
      </c>
      <c r="H82" s="98">
        <v>3.7928255185875059E-2</v>
      </c>
      <c r="I82" s="17"/>
      <c r="K82">
        <f t="shared" si="4"/>
        <v>6.0739122156188353E-2</v>
      </c>
      <c r="L82">
        <f t="shared" si="9"/>
        <v>-2.3681475356801717E-2</v>
      </c>
    </row>
    <row r="83" spans="1:12" x14ac:dyDescent="0.25">
      <c r="A83" s="8" t="s">
        <v>135</v>
      </c>
      <c r="B83" s="9">
        <v>5.3559473331845568E-2</v>
      </c>
      <c r="C83" s="92">
        <v>0.22515886164781976</v>
      </c>
      <c r="D83" s="10">
        <v>8962</v>
      </c>
      <c r="E83" s="11">
        <v>0</v>
      </c>
      <c r="G83" s="81" t="s">
        <v>249</v>
      </c>
      <c r="H83" s="98">
        <v>2.5589927274310618E-2</v>
      </c>
      <c r="I83" s="17"/>
      <c r="K83">
        <f t="shared" si="4"/>
        <v>0.10756558311607023</v>
      </c>
      <c r="L83">
        <f t="shared" si="9"/>
        <v>-6.0871822560379278E-3</v>
      </c>
    </row>
    <row r="84" spans="1:12" x14ac:dyDescent="0.25">
      <c r="A84" s="8" t="s">
        <v>136</v>
      </c>
      <c r="B84" s="9">
        <v>0.14829279178754742</v>
      </c>
      <c r="C84" s="92">
        <v>0.35540981180621162</v>
      </c>
      <c r="D84" s="10">
        <v>8962</v>
      </c>
      <c r="E84" s="11">
        <v>0</v>
      </c>
      <c r="G84" s="81" t="s">
        <v>250</v>
      </c>
      <c r="H84" s="98">
        <v>5.093846872109805E-2</v>
      </c>
      <c r="I84" s="17"/>
      <c r="K84">
        <f t="shared" ref="K84:K114" si="10">((1-B84)/C84)*H84</f>
        <v>0.12206939579011788</v>
      </c>
      <c r="L84">
        <f t="shared" si="9"/>
        <v>-2.1253796279977293E-2</v>
      </c>
    </row>
    <row r="85" spans="1:12" x14ac:dyDescent="0.25">
      <c r="A85" s="8" t="s">
        <v>137</v>
      </c>
      <c r="B85" s="9">
        <v>8.9265788886409283E-4</v>
      </c>
      <c r="C85" s="92">
        <v>2.9865709060950357E-2</v>
      </c>
      <c r="D85" s="10">
        <v>8962</v>
      </c>
      <c r="E85" s="11">
        <v>0</v>
      </c>
      <c r="G85" s="81" t="s">
        <v>251</v>
      </c>
      <c r="H85" s="98">
        <v>3.3022672347027562E-3</v>
      </c>
      <c r="I85" s="17"/>
      <c r="K85">
        <f t="shared" si="10"/>
        <v>0.11047182683897659</v>
      </c>
      <c r="L85">
        <f t="shared" si="9"/>
        <v>-9.8701654535605609E-5</v>
      </c>
    </row>
    <row r="86" spans="1:12" x14ac:dyDescent="0.25">
      <c r="A86" s="8" t="s">
        <v>138</v>
      </c>
      <c r="B86" s="9">
        <v>1.0042401249721045E-3</v>
      </c>
      <c r="C86" s="92">
        <v>3.1675599158720591E-2</v>
      </c>
      <c r="D86" s="10">
        <v>8962</v>
      </c>
      <c r="E86" s="11">
        <v>0</v>
      </c>
      <c r="G86" s="81" t="s">
        <v>252</v>
      </c>
      <c r="H86" s="98">
        <v>2.0658032693563391E-4</v>
      </c>
      <c r="I86" s="17"/>
      <c r="K86">
        <f t="shared" si="10"/>
        <v>6.5152002223603997E-3</v>
      </c>
      <c r="L86">
        <f t="shared" si="9"/>
        <v>-6.5494026584657212E-6</v>
      </c>
    </row>
    <row r="87" spans="1:12" x14ac:dyDescent="0.25">
      <c r="A87" s="8" t="s">
        <v>139</v>
      </c>
      <c r="B87" s="9">
        <v>5.5791118054005807E-4</v>
      </c>
      <c r="C87" s="92">
        <v>2.3614871179902842E-2</v>
      </c>
      <c r="D87" s="10">
        <v>8962</v>
      </c>
      <c r="E87" s="11">
        <v>0</v>
      </c>
      <c r="G87" s="81" t="s">
        <v>253</v>
      </c>
      <c r="H87" s="98">
        <v>-8.4564142101739934E-3</v>
      </c>
      <c r="I87" s="17"/>
      <c r="K87">
        <f t="shared" si="10"/>
        <v>-0.35789720035955885</v>
      </c>
      <c r="L87">
        <f t="shared" si="9"/>
        <v>1.9978631258209159E-4</v>
      </c>
    </row>
    <row r="88" spans="1:12" x14ac:dyDescent="0.25">
      <c r="A88" s="8" t="s">
        <v>140</v>
      </c>
      <c r="B88" s="9">
        <v>1.6737335416201742E-3</v>
      </c>
      <c r="C88" s="92">
        <v>4.0879317812370385E-2</v>
      </c>
      <c r="D88" s="10">
        <v>8962</v>
      </c>
      <c r="E88" s="11">
        <v>0</v>
      </c>
      <c r="G88" s="81" t="s">
        <v>254</v>
      </c>
      <c r="H88" s="98">
        <v>1.3747917944370931E-3</v>
      </c>
      <c r="I88" s="17"/>
      <c r="K88">
        <f t="shared" si="10"/>
        <v>3.3574208982584189E-2</v>
      </c>
      <c r="L88">
        <f t="shared" si="9"/>
        <v>-5.628849164398825E-5</v>
      </c>
    </row>
    <row r="89" spans="1:12" x14ac:dyDescent="0.25">
      <c r="A89" s="8" t="s">
        <v>141</v>
      </c>
      <c r="B89" s="9">
        <v>1.5621513055121626E-3</v>
      </c>
      <c r="C89" s="92">
        <v>3.9495380037065916E-2</v>
      </c>
      <c r="D89" s="10">
        <v>8962</v>
      </c>
      <c r="E89" s="11">
        <v>0</v>
      </c>
      <c r="G89" s="81" t="s">
        <v>255</v>
      </c>
      <c r="H89" s="98">
        <v>-1.1429779685778289E-2</v>
      </c>
      <c r="I89" s="17"/>
      <c r="K89">
        <f t="shared" si="10"/>
        <v>-0.28894327969019379</v>
      </c>
      <c r="L89">
        <f t="shared" si="9"/>
        <v>4.5207933791492101E-4</v>
      </c>
    </row>
    <row r="90" spans="1:12" x14ac:dyDescent="0.25">
      <c r="A90" s="8" t="s">
        <v>142</v>
      </c>
      <c r="B90" s="9">
        <v>0.66246373577326489</v>
      </c>
      <c r="C90" s="92">
        <v>0.47289585296181547</v>
      </c>
      <c r="D90" s="10">
        <v>8962</v>
      </c>
      <c r="E90" s="11">
        <v>0</v>
      </c>
      <c r="G90" s="81" t="s">
        <v>256</v>
      </c>
      <c r="H90" s="98">
        <v>-2.7456018996813007E-3</v>
      </c>
      <c r="I90" s="17"/>
      <c r="K90">
        <f t="shared" si="10"/>
        <v>-1.9597131217538592E-3</v>
      </c>
      <c r="L90">
        <f t="shared" si="9"/>
        <v>3.8462204310256731E-3</v>
      </c>
    </row>
    <row r="91" spans="1:12" x14ac:dyDescent="0.25">
      <c r="A91" s="8" t="s">
        <v>143</v>
      </c>
      <c r="B91" s="9">
        <v>4.117384512385628E-2</v>
      </c>
      <c r="C91" s="92">
        <v>0.19870320882944412</v>
      </c>
      <c r="D91" s="10">
        <v>8962</v>
      </c>
      <c r="E91" s="11">
        <v>0</v>
      </c>
      <c r="G91" s="81" t="s">
        <v>257</v>
      </c>
      <c r="H91" s="98">
        <v>2.1338175444120335E-2</v>
      </c>
      <c r="I91" s="17"/>
      <c r="K91">
        <f t="shared" si="10"/>
        <v>0.1029656281530906</v>
      </c>
      <c r="L91">
        <f t="shared" si="9"/>
        <v>-4.4215427427546179E-3</v>
      </c>
    </row>
    <row r="92" spans="1:12" x14ac:dyDescent="0.25">
      <c r="A92" s="8" t="s">
        <v>144</v>
      </c>
      <c r="B92" s="9">
        <v>9.5402811872349919E-2</v>
      </c>
      <c r="C92" s="92">
        <v>0.29378690594587581</v>
      </c>
      <c r="D92" s="10">
        <v>8962</v>
      </c>
      <c r="E92" s="11">
        <v>0</v>
      </c>
      <c r="G92" s="81" t="s">
        <v>258</v>
      </c>
      <c r="H92" s="98">
        <v>3.9829278377633143E-2</v>
      </c>
      <c r="I92" s="17"/>
      <c r="K92">
        <f t="shared" si="10"/>
        <v>0.12263804988026947</v>
      </c>
      <c r="L92">
        <f t="shared" si="9"/>
        <v>-1.2933949999707709E-2</v>
      </c>
    </row>
    <row r="93" spans="1:12" x14ac:dyDescent="0.25">
      <c r="A93" s="8" t="s">
        <v>145</v>
      </c>
      <c r="B93" s="9">
        <v>0.18143271591162688</v>
      </c>
      <c r="C93" s="92">
        <v>0.38539779317074757</v>
      </c>
      <c r="D93" s="10">
        <v>8962</v>
      </c>
      <c r="E93" s="11">
        <v>0</v>
      </c>
      <c r="G93" s="81" t="s">
        <v>259</v>
      </c>
      <c r="H93" s="98">
        <v>-3.7644265385457974E-2</v>
      </c>
      <c r="I93" s="17"/>
      <c r="K93">
        <f t="shared" si="10"/>
        <v>-7.9954697780078396E-2</v>
      </c>
      <c r="L93">
        <f t="shared" si="9"/>
        <v>1.7721692828572451E-2</v>
      </c>
    </row>
    <row r="94" spans="1:12" x14ac:dyDescent="0.25">
      <c r="A94" s="8" t="s">
        <v>146</v>
      </c>
      <c r="B94" s="9">
        <v>8.8149966525329169E-3</v>
      </c>
      <c r="C94" s="92">
        <v>9.3478700900143305E-2</v>
      </c>
      <c r="D94" s="10">
        <v>8962</v>
      </c>
      <c r="E94" s="11">
        <v>0</v>
      </c>
      <c r="G94" s="81" t="s">
        <v>260</v>
      </c>
      <c r="H94" s="98">
        <v>-1.4439435759018586E-3</v>
      </c>
      <c r="I94" s="17"/>
      <c r="K94">
        <f t="shared" si="10"/>
        <v>-1.5310602354676531E-2</v>
      </c>
      <c r="L94">
        <f t="shared" si="9"/>
        <v>1.3616318653826928E-4</v>
      </c>
    </row>
    <row r="95" spans="1:12" x14ac:dyDescent="0.25">
      <c r="A95" s="8" t="s">
        <v>147</v>
      </c>
      <c r="B95" s="9">
        <v>5.2443650970765456E-3</v>
      </c>
      <c r="C95" s="92">
        <v>7.2231875968043521E-2</v>
      </c>
      <c r="D95" s="10">
        <v>8962</v>
      </c>
      <c r="E95" s="11">
        <v>0</v>
      </c>
      <c r="G95" s="81" t="s">
        <v>261</v>
      </c>
      <c r="H95" s="98">
        <v>7.327521518935857E-3</v>
      </c>
      <c r="I95" s="17"/>
      <c r="K95">
        <f t="shared" si="10"/>
        <v>0.10091241883373869</v>
      </c>
      <c r="L95">
        <f t="shared" si="9"/>
        <v>-5.3201163041903749E-4</v>
      </c>
    </row>
    <row r="96" spans="1:12" x14ac:dyDescent="0.25">
      <c r="A96" s="8" t="s">
        <v>149</v>
      </c>
      <c r="B96" s="9">
        <v>5.5791118054005807E-4</v>
      </c>
      <c r="C96" s="92">
        <v>2.3614871179902071E-2</v>
      </c>
      <c r="D96" s="10">
        <v>8962</v>
      </c>
      <c r="E96" s="11">
        <v>0</v>
      </c>
      <c r="G96" s="81" t="s">
        <v>262</v>
      </c>
      <c r="H96" s="98">
        <v>-4.5133175172116999E-3</v>
      </c>
      <c r="I96" s="17"/>
      <c r="K96">
        <f t="shared" si="10"/>
        <v>-0.1910152061615534</v>
      </c>
      <c r="L96">
        <f t="shared" si="9"/>
        <v>1.066290086868111E-4</v>
      </c>
    </row>
    <row r="97" spans="1:12" x14ac:dyDescent="0.25">
      <c r="A97" s="8" t="s">
        <v>151</v>
      </c>
      <c r="B97" s="9">
        <v>1.3389868332961395E-3</v>
      </c>
      <c r="C97" s="92">
        <v>3.6569702915089347E-2</v>
      </c>
      <c r="D97" s="10">
        <v>8962</v>
      </c>
      <c r="E97" s="11">
        <v>0</v>
      </c>
      <c r="G97" s="81" t="s">
        <v>263</v>
      </c>
      <c r="H97" s="98">
        <v>-2.1549164714013704E-3</v>
      </c>
      <c r="I97" s="17"/>
      <c r="K97">
        <f t="shared" si="10"/>
        <v>-5.8847376245196197E-2</v>
      </c>
      <c r="L97">
        <f t="shared" si="9"/>
        <v>7.8901510049425081E-5</v>
      </c>
    </row>
    <row r="98" spans="1:12" x14ac:dyDescent="0.25">
      <c r="A98" s="8" t="s">
        <v>152</v>
      </c>
      <c r="B98" s="9">
        <v>0.18902030796697164</v>
      </c>
      <c r="C98" s="92">
        <v>0.39154659706707806</v>
      </c>
      <c r="D98" s="10">
        <v>8962</v>
      </c>
      <c r="E98" s="11">
        <v>0</v>
      </c>
      <c r="G98" s="81" t="s">
        <v>264</v>
      </c>
      <c r="H98" s="98">
        <v>-5.5311545169160044E-2</v>
      </c>
      <c r="I98" s="17"/>
      <c r="K98">
        <f t="shared" si="10"/>
        <v>-0.11456245617548227</v>
      </c>
      <c r="L98">
        <f t="shared" si="9"/>
        <v>2.6701816285259628E-2</v>
      </c>
    </row>
    <row r="99" spans="1:12" x14ac:dyDescent="0.25">
      <c r="A99" s="8" t="s">
        <v>153</v>
      </c>
      <c r="B99" s="9">
        <v>6.2597634456594511E-2</v>
      </c>
      <c r="C99" s="92">
        <v>0.24225135479657448</v>
      </c>
      <c r="D99" s="10">
        <v>8962</v>
      </c>
      <c r="E99" s="11">
        <v>0</v>
      </c>
      <c r="G99" s="81" t="s">
        <v>265</v>
      </c>
      <c r="H99" s="98">
        <v>-3.469819630888582E-2</v>
      </c>
      <c r="I99" s="17"/>
      <c r="K99">
        <f t="shared" si="10"/>
        <v>-0.13426621009963888</v>
      </c>
      <c r="L99">
        <f t="shared" si="9"/>
        <v>8.96599736530144E-3</v>
      </c>
    </row>
    <row r="100" spans="1:12" x14ac:dyDescent="0.25">
      <c r="A100" s="8" t="s">
        <v>154</v>
      </c>
      <c r="B100" s="9">
        <v>1.7183664360633788E-2</v>
      </c>
      <c r="C100" s="92">
        <v>0.12996257420483567</v>
      </c>
      <c r="D100" s="10">
        <v>8962</v>
      </c>
      <c r="E100" s="11">
        <v>0</v>
      </c>
      <c r="G100" s="81" t="s">
        <v>266</v>
      </c>
      <c r="H100" s="98">
        <v>-2.8314635212195068E-2</v>
      </c>
      <c r="I100" s="17"/>
      <c r="K100">
        <f t="shared" si="10"/>
        <v>-0.21412384445659505</v>
      </c>
      <c r="L100">
        <f t="shared" si="9"/>
        <v>3.7437638563028656E-3</v>
      </c>
    </row>
    <row r="101" spans="1:12" x14ac:dyDescent="0.25">
      <c r="A101" s="8" t="s">
        <v>155</v>
      </c>
      <c r="B101" s="9">
        <v>4.3517072082124523E-3</v>
      </c>
      <c r="C101" s="92">
        <v>6.5827451467353221E-2</v>
      </c>
      <c r="D101" s="10">
        <v>8962</v>
      </c>
      <c r="E101" s="11">
        <v>0</v>
      </c>
      <c r="G101" s="81" t="s">
        <v>267</v>
      </c>
      <c r="H101" s="98">
        <v>-1.6754209956277522E-2</v>
      </c>
      <c r="I101" s="17"/>
      <c r="K101">
        <f t="shared" si="10"/>
        <v>-0.25340948446585215</v>
      </c>
      <c r="L101">
        <f t="shared" si="9"/>
        <v>1.10758376041334E-3</v>
      </c>
    </row>
    <row r="102" spans="1:12" x14ac:dyDescent="0.25">
      <c r="A102" s="8" t="s">
        <v>156</v>
      </c>
      <c r="B102" s="9">
        <v>0.50156215130551218</v>
      </c>
      <c r="C102" s="92">
        <v>0.50002545743491755</v>
      </c>
      <c r="D102" s="10">
        <v>8962</v>
      </c>
      <c r="E102" s="11">
        <v>0</v>
      </c>
      <c r="G102" s="81" t="s">
        <v>268</v>
      </c>
      <c r="H102" s="98">
        <v>4.1044680046302642E-2</v>
      </c>
      <c r="I102" s="17"/>
      <c r="K102">
        <f t="shared" si="10"/>
        <v>4.0914360895905923E-2</v>
      </c>
      <c r="L102">
        <f t="shared" si="9"/>
        <v>-4.117081984040679E-2</v>
      </c>
    </row>
    <row r="103" spans="1:12" ht="24" x14ac:dyDescent="0.25">
      <c r="A103" s="8" t="s">
        <v>157</v>
      </c>
      <c r="B103" s="9">
        <v>1.4617272930149521E-2</v>
      </c>
      <c r="C103" s="92">
        <v>0.12002172981759063</v>
      </c>
      <c r="D103" s="10">
        <v>8962</v>
      </c>
      <c r="E103" s="11">
        <v>0</v>
      </c>
      <c r="G103" s="81" t="s">
        <v>269</v>
      </c>
      <c r="H103" s="98">
        <v>2.6031632583360018E-3</v>
      </c>
      <c r="I103" s="17"/>
      <c r="K103">
        <f t="shared" si="10"/>
        <v>2.1372064162094914E-2</v>
      </c>
      <c r="L103">
        <f t="shared" si="9"/>
        <v>-3.1703548921236936E-4</v>
      </c>
    </row>
    <row r="104" spans="1:12" ht="24" x14ac:dyDescent="0.25">
      <c r="A104" s="8" t="s">
        <v>158</v>
      </c>
      <c r="B104" s="9">
        <v>1.8968980138361978E-3</v>
      </c>
      <c r="C104" s="92">
        <v>4.3514492688769779E-2</v>
      </c>
      <c r="D104" s="10">
        <v>8962</v>
      </c>
      <c r="E104" s="11">
        <v>0</v>
      </c>
      <c r="G104" s="81" t="s">
        <v>270</v>
      </c>
      <c r="H104" s="98">
        <v>3.5565534430487544E-3</v>
      </c>
      <c r="I104" s="17"/>
      <c r="K104">
        <f t="shared" si="10"/>
        <v>8.1577580354111945E-2</v>
      </c>
      <c r="L104">
        <f t="shared" si="9"/>
        <v>-1.5503844226046992E-4</v>
      </c>
    </row>
    <row r="105" spans="1:12" x14ac:dyDescent="0.25">
      <c r="A105" s="8" t="s">
        <v>159</v>
      </c>
      <c r="B105" s="9">
        <v>0.19526891318902032</v>
      </c>
      <c r="C105" s="92">
        <v>0.39642969188086408</v>
      </c>
      <c r="D105" s="10">
        <v>8962</v>
      </c>
      <c r="E105" s="11">
        <v>0</v>
      </c>
      <c r="G105" s="81" t="s">
        <v>271</v>
      </c>
      <c r="H105" s="98">
        <v>3.6375369798040312E-2</v>
      </c>
      <c r="I105" s="17"/>
      <c r="K105">
        <f t="shared" si="10"/>
        <v>7.3840056560458819E-2</v>
      </c>
      <c r="L105">
        <f t="shared" si="9"/>
        <v>-1.7917373680089149E-2</v>
      </c>
    </row>
    <row r="106" spans="1:12" x14ac:dyDescent="0.25">
      <c r="A106" s="8" t="s">
        <v>160</v>
      </c>
      <c r="B106" s="9">
        <v>8.7034144164249046E-3</v>
      </c>
      <c r="C106" s="92">
        <v>9.2890407446112613E-2</v>
      </c>
      <c r="D106" s="10">
        <v>8962</v>
      </c>
      <c r="E106" s="11">
        <v>0</v>
      </c>
      <c r="G106" s="81" t="s">
        <v>272</v>
      </c>
      <c r="H106" s="98">
        <v>9.1087686079905055E-4</v>
      </c>
      <c r="I106" s="17"/>
      <c r="K106">
        <f t="shared" si="10"/>
        <v>9.720585223194347E-3</v>
      </c>
      <c r="L106">
        <f t="shared" si="9"/>
        <v>-8.534507512484904E-5</v>
      </c>
    </row>
    <row r="107" spans="1:12" x14ac:dyDescent="0.25">
      <c r="A107" s="8" t="s">
        <v>161</v>
      </c>
      <c r="B107" s="9">
        <v>2.4548091943762552E-3</v>
      </c>
      <c r="C107" s="92">
        <v>4.9487941737179193E-2</v>
      </c>
      <c r="D107" s="10">
        <v>8962</v>
      </c>
      <c r="E107" s="11">
        <v>0</v>
      </c>
      <c r="G107" s="81" t="s">
        <v>273</v>
      </c>
      <c r="H107" s="98">
        <v>-9.9910958096694081E-3</v>
      </c>
      <c r="I107" s="17"/>
      <c r="K107">
        <f t="shared" si="10"/>
        <v>-0.20139389972499655</v>
      </c>
      <c r="L107">
        <f t="shared" si="9"/>
        <v>4.9560020066553954E-4</v>
      </c>
    </row>
    <row r="108" spans="1:12" x14ac:dyDescent="0.25">
      <c r="A108" s="8" t="s">
        <v>162</v>
      </c>
      <c r="B108" s="9">
        <v>0.2626645837982593</v>
      </c>
      <c r="C108" s="92">
        <v>0.44010625191156288</v>
      </c>
      <c r="D108" s="10">
        <v>8962</v>
      </c>
      <c r="E108" s="11">
        <v>0</v>
      </c>
      <c r="G108" s="81" t="s">
        <v>274</v>
      </c>
      <c r="H108" s="98">
        <v>4.3775862992852653E-2</v>
      </c>
      <c r="I108" s="17"/>
      <c r="K108">
        <f t="shared" si="10"/>
        <v>7.3340230953845634E-2</v>
      </c>
      <c r="L108">
        <f t="shared" si="9"/>
        <v>-2.612634740698435E-2</v>
      </c>
    </row>
    <row r="109" spans="1:12" x14ac:dyDescent="0.25">
      <c r="A109" s="8" t="s">
        <v>163</v>
      </c>
      <c r="B109" s="9">
        <v>0.40058022762776169</v>
      </c>
      <c r="C109" s="92">
        <v>0.49004337001849996</v>
      </c>
      <c r="D109" s="10">
        <v>8962</v>
      </c>
      <c r="E109" s="11">
        <v>0</v>
      </c>
      <c r="G109" s="81" t="s">
        <v>275</v>
      </c>
      <c r="H109" s="98">
        <v>4.5869090408408669E-2</v>
      </c>
      <c r="I109" s="17"/>
      <c r="K109">
        <f t="shared" si="10"/>
        <v>5.610695177957814E-2</v>
      </c>
      <c r="L109">
        <f t="shared" si="9"/>
        <v>-3.7495152064163352E-2</v>
      </c>
    </row>
    <row r="110" spans="1:12" x14ac:dyDescent="0.25">
      <c r="A110" s="8" t="s">
        <v>164</v>
      </c>
      <c r="B110" s="9">
        <v>3.6152644498995766E-2</v>
      </c>
      <c r="C110" s="92">
        <v>0.18668025975454536</v>
      </c>
      <c r="D110" s="10">
        <v>8962</v>
      </c>
      <c r="E110" s="11">
        <v>0</v>
      </c>
      <c r="G110" s="81" t="s">
        <v>276</v>
      </c>
      <c r="H110" s="98">
        <v>-1.7667009430796164E-2</v>
      </c>
      <c r="I110" s="17"/>
      <c r="K110">
        <f t="shared" si="10"/>
        <v>-9.1216395037556033E-2</v>
      </c>
      <c r="L110">
        <f t="shared" si="9"/>
        <v>3.421406806224608E-3</v>
      </c>
    </row>
    <row r="111" spans="1:12" x14ac:dyDescent="0.25">
      <c r="A111" s="8" t="s">
        <v>165</v>
      </c>
      <c r="B111" s="9">
        <v>4.4632894443204652E-4</v>
      </c>
      <c r="C111" s="92">
        <v>2.1122961928054181E-2</v>
      </c>
      <c r="D111" s="10">
        <v>8962</v>
      </c>
      <c r="E111" s="11">
        <v>0</v>
      </c>
      <c r="G111" s="81" t="s">
        <v>277</v>
      </c>
      <c r="H111" s="98">
        <v>-2.9155814627834231E-3</v>
      </c>
      <c r="I111" s="17"/>
      <c r="K111">
        <f t="shared" si="10"/>
        <v>-0.13796740079885153</v>
      </c>
      <c r="L111">
        <f t="shared" si="9"/>
        <v>6.1606341057759135E-5</v>
      </c>
    </row>
    <row r="112" spans="1:12" x14ac:dyDescent="0.25">
      <c r="A112" s="8" t="s">
        <v>166</v>
      </c>
      <c r="B112" s="9">
        <v>0.26757420218701183</v>
      </c>
      <c r="C112" s="92">
        <v>0.44271900641660972</v>
      </c>
      <c r="D112" s="10">
        <v>8962</v>
      </c>
      <c r="E112" s="11">
        <v>0</v>
      </c>
      <c r="G112" s="81" t="s">
        <v>278</v>
      </c>
      <c r="H112" s="98">
        <v>-7.9803481859880052E-2</v>
      </c>
      <c r="I112" s="17"/>
      <c r="K112">
        <f t="shared" si="10"/>
        <v>-0.13202534343979336</v>
      </c>
      <c r="L112">
        <f t="shared" si="9"/>
        <v>4.8232293352928772E-2</v>
      </c>
    </row>
    <row r="113" spans="1:12" x14ac:dyDescent="0.25">
      <c r="A113" s="8" t="s">
        <v>167</v>
      </c>
      <c r="B113" s="9">
        <v>3.2247266235215351E-2</v>
      </c>
      <c r="C113" s="92">
        <v>0.17666596342650118</v>
      </c>
      <c r="D113" s="10">
        <v>8962</v>
      </c>
      <c r="E113" s="11">
        <v>0</v>
      </c>
      <c r="G113" s="81" t="s">
        <v>279</v>
      </c>
      <c r="H113" s="98">
        <v>-1.714054052515877E-2</v>
      </c>
      <c r="I113" s="17"/>
      <c r="K113">
        <f t="shared" si="10"/>
        <v>-9.3893609327467015E-2</v>
      </c>
      <c r="L113">
        <f t="shared" si="9"/>
        <v>3.1287043809106385E-3</v>
      </c>
    </row>
    <row r="114" spans="1:12" x14ac:dyDescent="0.25">
      <c r="A114" s="8" t="s">
        <v>168</v>
      </c>
      <c r="B114" s="9">
        <v>2.2316447221602326E-4</v>
      </c>
      <c r="C114" s="92">
        <v>1.4937856882643815E-2</v>
      </c>
      <c r="D114" s="10">
        <v>8962</v>
      </c>
      <c r="E114" s="11">
        <v>0</v>
      </c>
      <c r="G114" s="81" t="s">
        <v>280</v>
      </c>
      <c r="H114" s="98">
        <v>-1.4019160409994807E-3</v>
      </c>
      <c r="I114" s="17"/>
      <c r="K114">
        <f t="shared" si="10"/>
        <v>-9.3828933705651735E-2</v>
      </c>
      <c r="L114">
        <f t="shared" si="9"/>
        <v>2.0943958416440123E-5</v>
      </c>
    </row>
    <row r="115" spans="1:12" ht="15.75" thickBot="1" x14ac:dyDescent="0.3">
      <c r="A115" s="13" t="s">
        <v>169</v>
      </c>
      <c r="B115" s="14">
        <v>1.348978344178168</v>
      </c>
      <c r="C115" s="93">
        <v>8.2056660012387024</v>
      </c>
      <c r="D115" s="15">
        <v>8962</v>
      </c>
      <c r="E115" s="16">
        <v>49</v>
      </c>
      <c r="G115" s="82" t="s">
        <v>169</v>
      </c>
      <c r="H115" s="99">
        <v>9.4460229293192952E-3</v>
      </c>
      <c r="I115" s="17"/>
    </row>
    <row r="116" spans="1:12" x14ac:dyDescent="0.25">
      <c r="A116" s="112" t="s">
        <v>4</v>
      </c>
      <c r="B116" s="113"/>
      <c r="C116" s="113"/>
      <c r="D116" s="113"/>
      <c r="E116" s="113"/>
      <c r="G116" s="117" t="s">
        <v>281</v>
      </c>
      <c r="H116" s="117"/>
      <c r="I116" s="17"/>
    </row>
    <row r="117" spans="1:12" s="57" customFormat="1" x14ac:dyDescent="0.25">
      <c r="A117" s="76"/>
      <c r="B117" s="77"/>
      <c r="C117" s="94"/>
      <c r="D117" s="78"/>
      <c r="E117" s="78"/>
      <c r="G117" s="112"/>
      <c r="H117" s="113"/>
      <c r="I117" s="17"/>
    </row>
    <row r="118" spans="1:12" s="57" customFormat="1" x14ac:dyDescent="0.25">
      <c r="A118" s="76"/>
      <c r="B118" s="77"/>
      <c r="C118" s="94"/>
      <c r="D118" s="78"/>
      <c r="E118" s="78"/>
      <c r="G118" s="76"/>
      <c r="H118" s="94"/>
      <c r="I118" s="79"/>
    </row>
    <row r="119" spans="1:12" s="57" customFormat="1" x14ac:dyDescent="0.25">
      <c r="A119" s="76"/>
      <c r="B119" s="77"/>
      <c r="C119" s="94"/>
      <c r="D119" s="78"/>
      <c r="E119" s="78"/>
      <c r="G119" s="76"/>
      <c r="H119" s="94"/>
      <c r="I119" s="79"/>
    </row>
    <row r="120" spans="1:12" s="57" customFormat="1" x14ac:dyDescent="0.25">
      <c r="A120" s="76"/>
      <c r="B120" s="77"/>
      <c r="C120" s="94"/>
      <c r="D120" s="78"/>
      <c r="E120" s="78"/>
      <c r="G120" s="76"/>
      <c r="H120" s="94"/>
      <c r="I120" s="79"/>
    </row>
    <row r="121" spans="1:12" s="57" customFormat="1" x14ac:dyDescent="0.25">
      <c r="A121" s="76"/>
      <c r="B121" s="77"/>
      <c r="C121" s="94"/>
      <c r="D121" s="78"/>
      <c r="E121" s="78"/>
      <c r="G121" s="76"/>
      <c r="H121" s="94"/>
      <c r="I121" s="79"/>
    </row>
    <row r="122" spans="1:12" s="57" customFormat="1" x14ac:dyDescent="0.25">
      <c r="A122" s="76"/>
      <c r="B122" s="77"/>
      <c r="C122" s="94"/>
      <c r="D122" s="78"/>
      <c r="E122" s="78"/>
      <c r="G122" s="76"/>
      <c r="H122" s="94"/>
      <c r="I122" s="79"/>
    </row>
    <row r="123" spans="1:12" s="57" customFormat="1" x14ac:dyDescent="0.25">
      <c r="A123" s="76"/>
      <c r="B123" s="77"/>
      <c r="C123" s="94"/>
      <c r="D123" s="78"/>
      <c r="E123" s="78"/>
      <c r="G123" s="76"/>
      <c r="H123" s="94"/>
      <c r="I123" s="79"/>
    </row>
    <row r="124" spans="1:12" s="57" customFormat="1" x14ac:dyDescent="0.25">
      <c r="A124" s="76"/>
      <c r="B124" s="77"/>
      <c r="C124" s="94"/>
      <c r="D124" s="78"/>
      <c r="E124" s="78"/>
      <c r="G124" s="76"/>
      <c r="H124" s="94"/>
      <c r="I124" s="79"/>
    </row>
    <row r="125" spans="1:12" s="57" customFormat="1" x14ac:dyDescent="0.25">
      <c r="A125" s="76"/>
      <c r="B125" s="77"/>
      <c r="C125" s="94"/>
      <c r="D125" s="78"/>
      <c r="E125" s="78"/>
      <c r="G125" s="76"/>
      <c r="H125" s="94"/>
      <c r="I125" s="79"/>
    </row>
    <row r="126" spans="1:12" s="57" customFormat="1" x14ac:dyDescent="0.25">
      <c r="A126" s="76"/>
      <c r="B126" s="77"/>
      <c r="C126" s="94"/>
      <c r="D126" s="78"/>
      <c r="E126" s="78"/>
      <c r="G126" s="76"/>
      <c r="H126" s="94"/>
      <c r="I126" s="79"/>
    </row>
    <row r="127" spans="1:12" s="57" customFormat="1" x14ac:dyDescent="0.25">
      <c r="A127" s="76"/>
      <c r="B127" s="77"/>
      <c r="C127" s="94"/>
      <c r="D127" s="78"/>
      <c r="E127" s="78"/>
      <c r="G127" s="76"/>
      <c r="H127" s="94"/>
      <c r="I127" s="79"/>
    </row>
    <row r="128" spans="1:12" s="57" customFormat="1" x14ac:dyDescent="0.25">
      <c r="A128" s="112"/>
      <c r="B128" s="113"/>
      <c r="C128" s="113"/>
      <c r="D128" s="113"/>
      <c r="E128" s="113"/>
      <c r="G128" s="112"/>
      <c r="H128" s="113"/>
      <c r="I128" s="79"/>
    </row>
  </sheetData>
  <mergeCells count="9">
    <mergeCell ref="A128:E128"/>
    <mergeCell ref="K5:L5"/>
    <mergeCell ref="A5:E5"/>
    <mergeCell ref="A116:E116"/>
    <mergeCell ref="G4:H4"/>
    <mergeCell ref="G5:G6"/>
    <mergeCell ref="G116:H116"/>
    <mergeCell ref="G117:H117"/>
    <mergeCell ref="G128:H128"/>
  </mergeCells>
  <pageMargins left="0.45" right="0.45" top="0.5" bottom="0.5" header="0" footer="0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27"/>
  <sheetViews>
    <sheetView workbookViewId="0">
      <selection activeCell="A15" sqref="A15"/>
    </sheetView>
  </sheetViews>
  <sheetFormatPr defaultRowHeight="15" x14ac:dyDescent="0.25"/>
  <cols>
    <col min="1" max="1" width="35" bestFit="1" customWidth="1"/>
    <col min="2" max="2" width="6.42578125" bestFit="1" customWidth="1"/>
    <col min="3" max="3" width="8.85546875" style="89" bestFit="1" customWidth="1"/>
    <col min="4" max="4" width="7.5703125" bestFit="1" customWidth="1"/>
    <col min="5" max="5" width="8.85546875" bestFit="1" customWidth="1"/>
    <col min="7" max="7" width="37.5703125" customWidth="1"/>
    <col min="8" max="8" width="10.28515625" style="89" bestFit="1" customWidth="1"/>
    <col min="10" max="10" width="12" bestFit="1" customWidth="1"/>
    <col min="11" max="11" width="15.28515625" bestFit="1" customWidth="1"/>
  </cols>
  <sheetData>
    <row r="3" spans="1:11" x14ac:dyDescent="0.25">
      <c r="A3" t="s">
        <v>12</v>
      </c>
    </row>
    <row r="4" spans="1:11" ht="15.75" thickBot="1" x14ac:dyDescent="0.3">
      <c r="G4" s="118" t="s">
        <v>172</v>
      </c>
      <c r="H4" s="118"/>
      <c r="I4" s="83"/>
    </row>
    <row r="5" spans="1:11" ht="16.5" thickTop="1" thickBot="1" x14ac:dyDescent="0.3">
      <c r="A5" s="118" t="s">
        <v>0</v>
      </c>
      <c r="B5" s="123"/>
      <c r="C5" s="123"/>
      <c r="D5" s="123"/>
      <c r="E5" s="123"/>
      <c r="G5" s="119"/>
      <c r="H5" s="106" t="s">
        <v>173</v>
      </c>
      <c r="I5" s="83"/>
      <c r="J5" s="111" t="s">
        <v>9</v>
      </c>
      <c r="K5" s="111"/>
    </row>
    <row r="6" spans="1:11" ht="27" thickBot="1" x14ac:dyDescent="0.3">
      <c r="A6" s="60" t="s">
        <v>3</v>
      </c>
      <c r="B6" s="19" t="s">
        <v>1</v>
      </c>
      <c r="C6" s="100" t="s">
        <v>5</v>
      </c>
      <c r="D6" s="20" t="s">
        <v>6</v>
      </c>
      <c r="E6" s="21" t="s">
        <v>2</v>
      </c>
      <c r="G6" s="120"/>
      <c r="H6" s="107" t="s">
        <v>8</v>
      </c>
      <c r="I6" s="83"/>
      <c r="J6" s="18" t="s">
        <v>10</v>
      </c>
      <c r="K6" s="18" t="s">
        <v>11</v>
      </c>
    </row>
    <row r="7" spans="1:11" ht="15.75" thickTop="1" x14ac:dyDescent="0.25">
      <c r="A7" s="22" t="s">
        <v>59</v>
      </c>
      <c r="B7" s="23">
        <v>0.91362903225806447</v>
      </c>
      <c r="C7" s="101">
        <v>0.28092238782044171</v>
      </c>
      <c r="D7" s="24">
        <v>12400</v>
      </c>
      <c r="E7" s="25">
        <v>0</v>
      </c>
      <c r="G7" s="84" t="s">
        <v>174</v>
      </c>
      <c r="H7" s="108">
        <v>3.2318957771819666E-2</v>
      </c>
      <c r="I7" s="83"/>
      <c r="J7">
        <f>((1-B7)/C7)*H7</f>
        <v>9.9366222849672486E-3</v>
      </c>
      <c r="K7">
        <f>((0-B7)/C7)*H7</f>
        <v>-0.10510923797048916</v>
      </c>
    </row>
    <row r="8" spans="1:11" x14ac:dyDescent="0.25">
      <c r="A8" s="26" t="s">
        <v>60</v>
      </c>
      <c r="B8" s="27">
        <v>0.90709677419354851</v>
      </c>
      <c r="C8" s="102">
        <v>0.29030847926957731</v>
      </c>
      <c r="D8" s="28">
        <v>12400</v>
      </c>
      <c r="E8" s="29">
        <v>0</v>
      </c>
      <c r="G8" s="85" t="s">
        <v>175</v>
      </c>
      <c r="H8" s="109">
        <v>3.5505001849761943E-2</v>
      </c>
      <c r="I8" s="83"/>
      <c r="J8">
        <f t="shared" ref="J8:J71" si="0">((1-B8)/C8)*H8</f>
        <v>1.1362152467630589E-2</v>
      </c>
      <c r="K8">
        <f t="shared" ref="K8:K71" si="1">((0-B8)/C8)*H8</f>
        <v>-0.11093879423255994</v>
      </c>
    </row>
    <row r="9" spans="1:11" x14ac:dyDescent="0.25">
      <c r="A9" s="26" t="s">
        <v>61</v>
      </c>
      <c r="B9" s="27">
        <v>0.9795967741935484</v>
      </c>
      <c r="C9" s="102">
        <v>0.14138085500757352</v>
      </c>
      <c r="D9" s="28">
        <v>12400</v>
      </c>
      <c r="E9" s="29">
        <v>0</v>
      </c>
      <c r="G9" s="85" t="s">
        <v>176</v>
      </c>
      <c r="H9" s="109">
        <v>1.5455104057683843E-2</v>
      </c>
      <c r="I9" s="83"/>
      <c r="J9">
        <f t="shared" si="0"/>
        <v>2.2303866951026564E-3</v>
      </c>
      <c r="K9">
        <f t="shared" si="1"/>
        <v>-0.10708500863799206</v>
      </c>
    </row>
    <row r="10" spans="1:11" x14ac:dyDescent="0.25">
      <c r="A10" s="26" t="s">
        <v>62</v>
      </c>
      <c r="B10" s="27">
        <v>0.38040322580645164</v>
      </c>
      <c r="C10" s="102">
        <v>0.48550553130398616</v>
      </c>
      <c r="D10" s="28">
        <v>12400</v>
      </c>
      <c r="E10" s="29">
        <v>0</v>
      </c>
      <c r="G10" s="85" t="s">
        <v>177</v>
      </c>
      <c r="H10" s="109">
        <v>7.4760986670296556E-2</v>
      </c>
      <c r="I10" s="83"/>
      <c r="J10">
        <f t="shared" si="0"/>
        <v>9.5409141996859265E-2</v>
      </c>
      <c r="K10">
        <f t="shared" si="1"/>
        <v>-5.8576717792422905E-2</v>
      </c>
    </row>
    <row r="11" spans="1:11" x14ac:dyDescent="0.25">
      <c r="A11" s="26" t="s">
        <v>63</v>
      </c>
      <c r="B11" s="27">
        <v>0.23314516129032259</v>
      </c>
      <c r="C11" s="102">
        <v>0.42285093667523538</v>
      </c>
      <c r="D11" s="28">
        <v>12400</v>
      </c>
      <c r="E11" s="29">
        <v>0</v>
      </c>
      <c r="G11" s="85" t="s">
        <v>178</v>
      </c>
      <c r="H11" s="109">
        <v>9.0140116624545644E-2</v>
      </c>
      <c r="I11" s="83"/>
      <c r="J11">
        <f t="shared" si="0"/>
        <v>0.16347222768121111</v>
      </c>
      <c r="K11">
        <f t="shared" si="1"/>
        <v>-4.9700095722618721E-2</v>
      </c>
    </row>
    <row r="12" spans="1:11" x14ac:dyDescent="0.25">
      <c r="A12" s="26" t="s">
        <v>64</v>
      </c>
      <c r="B12" s="27">
        <v>2.1048387096774195E-2</v>
      </c>
      <c r="C12" s="102">
        <v>0.14355143452224656</v>
      </c>
      <c r="D12" s="28">
        <v>12400</v>
      </c>
      <c r="E12" s="29">
        <v>0</v>
      </c>
      <c r="G12" s="85" t="s">
        <v>179</v>
      </c>
      <c r="H12" s="109">
        <v>4.4237122477029885E-2</v>
      </c>
      <c r="I12" s="83"/>
      <c r="J12">
        <f t="shared" si="0"/>
        <v>0.30167585954966336</v>
      </c>
      <c r="K12">
        <f t="shared" si="1"/>
        <v>-6.4863167758845153E-3</v>
      </c>
    </row>
    <row r="13" spans="1:11" x14ac:dyDescent="0.25">
      <c r="A13" s="26" t="s">
        <v>65</v>
      </c>
      <c r="B13" s="27">
        <v>0.75395161290322577</v>
      </c>
      <c r="C13" s="102">
        <v>0.4307244361301642</v>
      </c>
      <c r="D13" s="28">
        <v>12400</v>
      </c>
      <c r="E13" s="29">
        <v>0</v>
      </c>
      <c r="G13" s="85" t="s">
        <v>180</v>
      </c>
      <c r="H13" s="109">
        <v>1.4213098078464877E-2</v>
      </c>
      <c r="I13" s="83"/>
      <c r="J13">
        <f t="shared" si="0"/>
        <v>8.1191350304483847E-3</v>
      </c>
      <c r="K13">
        <f t="shared" si="1"/>
        <v>-2.4878988331583723E-2</v>
      </c>
    </row>
    <row r="14" spans="1:11" x14ac:dyDescent="0.25">
      <c r="A14" s="26" t="s">
        <v>66</v>
      </c>
      <c r="B14" s="27">
        <v>0.46709677419354834</v>
      </c>
      <c r="C14" s="102">
        <v>0.49893632192154758</v>
      </c>
      <c r="D14" s="28">
        <v>12400</v>
      </c>
      <c r="E14" s="29">
        <v>0</v>
      </c>
      <c r="G14" s="85" t="s">
        <v>181</v>
      </c>
      <c r="H14" s="109">
        <v>8.7924938245236048E-2</v>
      </c>
      <c r="I14" s="83"/>
      <c r="J14">
        <f t="shared" si="0"/>
        <v>9.3910748047497064E-2</v>
      </c>
      <c r="K14">
        <f t="shared" si="1"/>
        <v>-8.2314021291026468E-2</v>
      </c>
    </row>
    <row r="15" spans="1:11" x14ac:dyDescent="0.25">
      <c r="A15" s="26" t="s">
        <v>67</v>
      </c>
      <c r="B15" s="27">
        <v>4.0403225806451615E-2</v>
      </c>
      <c r="C15" s="102">
        <v>0.1969109750138143</v>
      </c>
      <c r="D15" s="28">
        <v>12400</v>
      </c>
      <c r="E15" s="29">
        <v>0</v>
      </c>
      <c r="G15" s="85" t="s">
        <v>182</v>
      </c>
      <c r="H15" s="109">
        <v>4.61637118478933E-2</v>
      </c>
      <c r="I15" s="83"/>
      <c r="J15">
        <f t="shared" si="0"/>
        <v>0.22496739438180699</v>
      </c>
      <c r="K15">
        <f t="shared" si="1"/>
        <v>-9.4721123275304901E-3</v>
      </c>
    </row>
    <row r="16" spans="1:11" x14ac:dyDescent="0.25">
      <c r="A16" s="26" t="s">
        <v>68</v>
      </c>
      <c r="B16" s="27">
        <v>0.777258064516129</v>
      </c>
      <c r="C16" s="102">
        <v>0.4161032668936151</v>
      </c>
      <c r="D16" s="28">
        <v>12400</v>
      </c>
      <c r="E16" s="29">
        <v>0</v>
      </c>
      <c r="G16" s="85" t="s">
        <v>183</v>
      </c>
      <c r="H16" s="109">
        <v>4.8718606250971325E-2</v>
      </c>
      <c r="I16" s="83"/>
      <c r="J16">
        <f t="shared" si="0"/>
        <v>2.6079287315935475E-2</v>
      </c>
      <c r="K16">
        <f t="shared" si="1"/>
        <v>-9.1003682531131808E-2</v>
      </c>
    </row>
    <row r="17" spans="1:11" x14ac:dyDescent="0.25">
      <c r="A17" s="26" t="s">
        <v>69</v>
      </c>
      <c r="B17" s="27">
        <v>0.3199193548387097</v>
      </c>
      <c r="C17" s="102">
        <v>0.46646383428801191</v>
      </c>
      <c r="D17" s="28">
        <v>12400</v>
      </c>
      <c r="E17" s="29">
        <v>0</v>
      </c>
      <c r="G17" s="85" t="s">
        <v>184</v>
      </c>
      <c r="H17" s="109">
        <v>9.421783513397422E-2</v>
      </c>
      <c r="I17" s="83"/>
      <c r="J17">
        <f t="shared" si="0"/>
        <v>0.13736483172680558</v>
      </c>
      <c r="K17">
        <f t="shared" si="1"/>
        <v>-6.4618319395261206E-2</v>
      </c>
    </row>
    <row r="18" spans="1:11" x14ac:dyDescent="0.25">
      <c r="A18" s="26" t="s">
        <v>70</v>
      </c>
      <c r="B18" s="27">
        <v>6.2016129032258067E-2</v>
      </c>
      <c r="C18" s="102">
        <v>0.24119456936232478</v>
      </c>
      <c r="D18" s="28">
        <v>12400</v>
      </c>
      <c r="E18" s="29">
        <v>0</v>
      </c>
      <c r="G18" s="85" t="s">
        <v>185</v>
      </c>
      <c r="H18" s="109">
        <v>6.7360780142602092E-2</v>
      </c>
      <c r="I18" s="83"/>
      <c r="J18">
        <f t="shared" si="0"/>
        <v>0.26195998308175139</v>
      </c>
      <c r="K18">
        <f t="shared" si="1"/>
        <v>-1.731985443984755E-2</v>
      </c>
    </row>
    <row r="19" spans="1:11" x14ac:dyDescent="0.25">
      <c r="A19" s="26" t="s">
        <v>71</v>
      </c>
      <c r="B19" s="27">
        <v>0.90056451612903221</v>
      </c>
      <c r="C19" s="102">
        <v>0.29925789984421608</v>
      </c>
      <c r="D19" s="28">
        <v>12400</v>
      </c>
      <c r="E19" s="29">
        <v>0</v>
      </c>
      <c r="G19" s="85" t="s">
        <v>186</v>
      </c>
      <c r="H19" s="109">
        <v>3.3085277004609379E-2</v>
      </c>
      <c r="I19" s="83"/>
      <c r="J19">
        <f t="shared" si="0"/>
        <v>1.0993362346226871E-2</v>
      </c>
      <c r="K19">
        <f t="shared" si="1"/>
        <v>-9.9564377388739189E-2</v>
      </c>
    </row>
    <row r="20" spans="1:11" x14ac:dyDescent="0.25">
      <c r="A20" s="26" t="s">
        <v>72</v>
      </c>
      <c r="B20" s="27">
        <v>4.3790322580645163E-2</v>
      </c>
      <c r="C20" s="102">
        <v>0.20463652492739057</v>
      </c>
      <c r="D20" s="28">
        <v>12400</v>
      </c>
      <c r="E20" s="29">
        <v>0</v>
      </c>
      <c r="G20" s="85" t="s">
        <v>187</v>
      </c>
      <c r="H20" s="109">
        <v>5.6098581232094755E-2</v>
      </c>
      <c r="I20" s="83"/>
      <c r="J20">
        <f t="shared" ref="J20:J26" si="2">((1-B20)/C20)*H20</f>
        <v>0.26213309809995128</v>
      </c>
      <c r="K20">
        <f t="shared" ref="K20:K26" si="3">((0-B20)/C20)*H20</f>
        <v>-1.2004577234399389E-2</v>
      </c>
    </row>
    <row r="21" spans="1:11" x14ac:dyDescent="0.25">
      <c r="A21" s="26" t="s">
        <v>73</v>
      </c>
      <c r="B21" s="27">
        <v>0.11709677419354839</v>
      </c>
      <c r="C21" s="102">
        <v>0.32154853109460463</v>
      </c>
      <c r="D21" s="28">
        <v>12400</v>
      </c>
      <c r="E21" s="29">
        <v>0</v>
      </c>
      <c r="G21" s="85" t="s">
        <v>188</v>
      </c>
      <c r="H21" s="109">
        <v>8.0297879650904305E-2</v>
      </c>
      <c r="I21" s="83"/>
      <c r="J21">
        <f t="shared" si="2"/>
        <v>0.22048073654033623</v>
      </c>
      <c r="K21">
        <f t="shared" si="3"/>
        <v>-2.9241690670128627E-2</v>
      </c>
    </row>
    <row r="22" spans="1:11" x14ac:dyDescent="0.25">
      <c r="A22" s="26" t="s">
        <v>74</v>
      </c>
      <c r="B22" s="27">
        <v>0.77612903225806451</v>
      </c>
      <c r="C22" s="102">
        <v>0.41685341667485343</v>
      </c>
      <c r="D22" s="28">
        <v>12400</v>
      </c>
      <c r="E22" s="29">
        <v>0</v>
      </c>
      <c r="G22" s="85" t="s">
        <v>189</v>
      </c>
      <c r="H22" s="109">
        <v>-4.248687637339113E-2</v>
      </c>
      <c r="I22" s="83"/>
      <c r="J22">
        <f t="shared" si="2"/>
        <v>-2.2817560680957784E-2</v>
      </c>
      <c r="K22">
        <f t="shared" si="3"/>
        <v>7.9105260804588504E-2</v>
      </c>
    </row>
    <row r="23" spans="1:11" x14ac:dyDescent="0.25">
      <c r="A23" s="26" t="s">
        <v>75</v>
      </c>
      <c r="B23" s="27">
        <v>0.30193548387096775</v>
      </c>
      <c r="C23" s="102">
        <v>0.45911594008287993</v>
      </c>
      <c r="D23" s="28">
        <v>12400</v>
      </c>
      <c r="E23" s="29">
        <v>0</v>
      </c>
      <c r="G23" s="85" t="s">
        <v>190</v>
      </c>
      <c r="H23" s="109">
        <v>2.8312257610634727E-2</v>
      </c>
      <c r="I23" s="83"/>
      <c r="J23">
        <f t="shared" si="2"/>
        <v>4.3047475994670258E-2</v>
      </c>
      <c r="K23">
        <f t="shared" si="3"/>
        <v>-1.8619425846123548E-2</v>
      </c>
    </row>
    <row r="24" spans="1:11" x14ac:dyDescent="0.25">
      <c r="A24" s="26" t="s">
        <v>76</v>
      </c>
      <c r="B24" s="27">
        <v>8.4596774193548385E-2</v>
      </c>
      <c r="C24" s="102">
        <v>0.27829194323132977</v>
      </c>
      <c r="D24" s="28">
        <v>12400</v>
      </c>
      <c r="E24" s="29">
        <v>0</v>
      </c>
      <c r="G24" s="85" t="s">
        <v>191</v>
      </c>
      <c r="H24" s="109">
        <v>3.4022089021184435E-2</v>
      </c>
      <c r="I24" s="83"/>
      <c r="J24">
        <f t="shared" si="2"/>
        <v>0.11191100136441301</v>
      </c>
      <c r="K24">
        <f t="shared" si="3"/>
        <v>-1.034222891650685E-2</v>
      </c>
    </row>
    <row r="25" spans="1:11" x14ac:dyDescent="0.25">
      <c r="A25" s="26" t="s">
        <v>77</v>
      </c>
      <c r="B25" s="27">
        <v>1.8548387096774192E-2</v>
      </c>
      <c r="C25" s="102">
        <v>0.13492891700291473</v>
      </c>
      <c r="D25" s="28">
        <v>12400</v>
      </c>
      <c r="E25" s="29">
        <v>0</v>
      </c>
      <c r="G25" s="85" t="s">
        <v>192</v>
      </c>
      <c r="H25" s="109">
        <v>6.0343753751181351E-3</v>
      </c>
      <c r="I25" s="83"/>
      <c r="J25">
        <f t="shared" si="2"/>
        <v>4.3893092572923162E-2</v>
      </c>
      <c r="K25">
        <f t="shared" si="3"/>
        <v>-8.2953256300512127E-4</v>
      </c>
    </row>
    <row r="26" spans="1:11" x14ac:dyDescent="0.25">
      <c r="A26" s="26" t="s">
        <v>78</v>
      </c>
      <c r="B26" s="27">
        <v>0.11274193548387097</v>
      </c>
      <c r="C26" s="102">
        <v>0.31628983409115313</v>
      </c>
      <c r="D26" s="28">
        <v>12400</v>
      </c>
      <c r="E26" s="29">
        <v>0</v>
      </c>
      <c r="G26" s="85" t="s">
        <v>193</v>
      </c>
      <c r="H26" s="109">
        <v>6.3752492748886461E-2</v>
      </c>
      <c r="I26" s="83"/>
      <c r="J26">
        <f t="shared" si="2"/>
        <v>0.17883885989251816</v>
      </c>
      <c r="K26">
        <f t="shared" si="3"/>
        <v>-2.2724661527880424E-2</v>
      </c>
    </row>
    <row r="27" spans="1:11" x14ac:dyDescent="0.25">
      <c r="A27" s="26" t="s">
        <v>79</v>
      </c>
      <c r="B27" s="27">
        <v>1.3709677419354838E-3</v>
      </c>
      <c r="C27" s="102">
        <v>3.7002683803052543E-2</v>
      </c>
      <c r="D27" s="28">
        <v>12400</v>
      </c>
      <c r="E27" s="29">
        <v>0</v>
      </c>
      <c r="G27" s="85" t="s">
        <v>194</v>
      </c>
      <c r="H27" s="109">
        <v>1.539353092951209E-2</v>
      </c>
      <c r="I27" s="83"/>
      <c r="J27">
        <f t="shared" si="0"/>
        <v>0.41544086307342631</v>
      </c>
      <c r="K27">
        <f t="shared" si="1"/>
        <v>-5.7033793686895326E-4</v>
      </c>
    </row>
    <row r="28" spans="1:11" x14ac:dyDescent="0.25">
      <c r="A28" s="26" t="s">
        <v>80</v>
      </c>
      <c r="B28" s="27">
        <v>2.580645161290323E-3</v>
      </c>
      <c r="C28" s="102">
        <v>5.0736505871549327E-2</v>
      </c>
      <c r="D28" s="28">
        <v>12400</v>
      </c>
      <c r="E28" s="29">
        <v>0</v>
      </c>
      <c r="G28" s="85" t="s">
        <v>195</v>
      </c>
      <c r="H28" s="109">
        <v>1.9804887947576483E-2</v>
      </c>
      <c r="I28" s="83"/>
      <c r="J28">
        <f t="shared" si="0"/>
        <v>0.38934053932164203</v>
      </c>
      <c r="K28">
        <f t="shared" si="1"/>
        <v>-1.0073493902241709E-3</v>
      </c>
    </row>
    <row r="29" spans="1:11" ht="24" x14ac:dyDescent="0.25">
      <c r="A29" s="26" t="s">
        <v>81</v>
      </c>
      <c r="B29" s="27">
        <v>1.5069354838709677</v>
      </c>
      <c r="C29" s="102">
        <v>0.49997205731962491</v>
      </c>
      <c r="D29" s="28">
        <v>12400</v>
      </c>
      <c r="E29" s="29">
        <v>0</v>
      </c>
      <c r="G29" s="85" t="s">
        <v>196</v>
      </c>
      <c r="H29" s="109">
        <v>2.3498320505692866E-2</v>
      </c>
      <c r="I29" s="83"/>
      <c r="J29">
        <f t="shared" si="0"/>
        <v>-2.3825596453469877E-2</v>
      </c>
      <c r="K29">
        <f t="shared" si="1"/>
        <v>-7.0824864035879453E-2</v>
      </c>
    </row>
    <row r="30" spans="1:11" ht="24" x14ac:dyDescent="0.25">
      <c r="A30" s="26" t="s">
        <v>82</v>
      </c>
      <c r="B30" s="27">
        <v>0.72629032258064519</v>
      </c>
      <c r="C30" s="102">
        <v>0.445879717937324</v>
      </c>
      <c r="D30" s="28">
        <v>12400</v>
      </c>
      <c r="E30" s="29">
        <v>0</v>
      </c>
      <c r="G30" s="85" t="s">
        <v>197</v>
      </c>
      <c r="H30" s="109">
        <v>-4.416106699308138E-2</v>
      </c>
      <c r="I30" s="83"/>
      <c r="J30">
        <f t="shared" si="0"/>
        <v>-2.7108906090386239E-2</v>
      </c>
      <c r="K30">
        <f t="shared" si="1"/>
        <v>7.1933650044201103E-2</v>
      </c>
    </row>
    <row r="31" spans="1:11" x14ac:dyDescent="0.25">
      <c r="A31" s="26" t="s">
        <v>83</v>
      </c>
      <c r="B31" s="27">
        <v>0.39258064516129032</v>
      </c>
      <c r="C31" s="102">
        <v>3.1014894530066299</v>
      </c>
      <c r="D31" s="28">
        <v>12400</v>
      </c>
      <c r="E31" s="29">
        <v>0</v>
      </c>
      <c r="G31" s="85" t="s">
        <v>198</v>
      </c>
      <c r="H31" s="109">
        <v>1.03941048837925E-2</v>
      </c>
      <c r="I31" s="83"/>
    </row>
    <row r="32" spans="1:11" x14ac:dyDescent="0.25">
      <c r="A32" s="26" t="s">
        <v>84</v>
      </c>
      <c r="B32" s="27">
        <v>0.89225806451612899</v>
      </c>
      <c r="C32" s="102">
        <v>4.5763504948217602</v>
      </c>
      <c r="D32" s="28">
        <v>12400</v>
      </c>
      <c r="E32" s="29">
        <v>0</v>
      </c>
      <c r="G32" s="85" t="s">
        <v>199</v>
      </c>
      <c r="H32" s="109">
        <v>1.6125342367207501E-2</v>
      </c>
      <c r="I32" s="83"/>
    </row>
    <row r="33" spans="1:11" x14ac:dyDescent="0.25">
      <c r="A33" s="26" t="s">
        <v>85</v>
      </c>
      <c r="B33" s="27">
        <v>0.38629032258064511</v>
      </c>
      <c r="C33" s="102">
        <v>1.1197970474335299</v>
      </c>
      <c r="D33" s="28">
        <v>12400</v>
      </c>
      <c r="E33" s="29">
        <v>0</v>
      </c>
      <c r="G33" s="85" t="s">
        <v>200</v>
      </c>
      <c r="H33" s="109">
        <v>-2.2156987638248899E-3</v>
      </c>
      <c r="I33" s="83"/>
    </row>
    <row r="34" spans="1:11" x14ac:dyDescent="0.25">
      <c r="A34" s="26" t="s">
        <v>86</v>
      </c>
      <c r="B34" s="27">
        <v>0.46185483870967747</v>
      </c>
      <c r="C34" s="102">
        <v>1.8671058210515401</v>
      </c>
      <c r="D34" s="28">
        <v>12400</v>
      </c>
      <c r="E34" s="29">
        <v>0</v>
      </c>
      <c r="G34" s="85" t="s">
        <v>201</v>
      </c>
      <c r="H34" s="109">
        <v>-1.0087769484605001E-3</v>
      </c>
      <c r="I34" s="83"/>
    </row>
    <row r="35" spans="1:11" x14ac:dyDescent="0.25">
      <c r="A35" s="26" t="s">
        <v>87</v>
      </c>
      <c r="B35" s="27">
        <v>2.2903225806451613E-2</v>
      </c>
      <c r="C35" s="102">
        <v>0.44338253271621397</v>
      </c>
      <c r="D35" s="28">
        <v>12400</v>
      </c>
      <c r="E35" s="29">
        <v>0</v>
      </c>
      <c r="G35" s="85" t="s">
        <v>202</v>
      </c>
      <c r="H35" s="109">
        <v>3.8433682352989102E-4</v>
      </c>
      <c r="I35" s="83"/>
    </row>
    <row r="36" spans="1:11" x14ac:dyDescent="0.25">
      <c r="A36" s="26" t="s">
        <v>88</v>
      </c>
      <c r="B36" s="27">
        <v>5.6129032258064523E-2</v>
      </c>
      <c r="C36" s="102">
        <v>1.1541742723486501</v>
      </c>
      <c r="D36" s="28">
        <v>12400</v>
      </c>
      <c r="E36" s="29">
        <v>0</v>
      </c>
      <c r="G36" s="85" t="s">
        <v>203</v>
      </c>
      <c r="H36" s="109">
        <v>3.8697325151776599E-3</v>
      </c>
      <c r="I36" s="83"/>
    </row>
    <row r="37" spans="1:11" x14ac:dyDescent="0.25">
      <c r="A37" s="26" t="s">
        <v>89</v>
      </c>
      <c r="B37" s="27">
        <v>11.031532258064516</v>
      </c>
      <c r="C37" s="102">
        <v>13.203704907452799</v>
      </c>
      <c r="D37" s="28">
        <v>12400</v>
      </c>
      <c r="E37" s="29">
        <v>0</v>
      </c>
      <c r="G37" s="85" t="s">
        <v>204</v>
      </c>
      <c r="H37" s="109">
        <v>-1.5461858672345501E-2</v>
      </c>
      <c r="I37" s="83"/>
    </row>
    <row r="38" spans="1:11" x14ac:dyDescent="0.25">
      <c r="A38" s="26" t="s">
        <v>90</v>
      </c>
      <c r="B38" s="27">
        <v>0.18774193548387097</v>
      </c>
      <c r="C38" s="102">
        <v>0.39052170248577983</v>
      </c>
      <c r="D38" s="28">
        <v>12400</v>
      </c>
      <c r="E38" s="29">
        <v>0</v>
      </c>
      <c r="G38" s="85" t="s">
        <v>205</v>
      </c>
      <c r="H38" s="109">
        <v>6.4470174345461942E-2</v>
      </c>
      <c r="I38" s="83"/>
      <c r="J38">
        <f t="shared" si="0"/>
        <v>0.1340934926267488</v>
      </c>
      <c r="K38">
        <f t="shared" si="1"/>
        <v>-3.0993809653998335E-2</v>
      </c>
    </row>
    <row r="39" spans="1:11" ht="24" x14ac:dyDescent="0.25">
      <c r="A39" s="26" t="s">
        <v>91</v>
      </c>
      <c r="B39" s="27">
        <v>6.3709677419354835E-3</v>
      </c>
      <c r="C39" s="102">
        <v>7.956688423921475E-2</v>
      </c>
      <c r="D39" s="28">
        <v>12400</v>
      </c>
      <c r="E39" s="29">
        <v>0</v>
      </c>
      <c r="G39" s="85" t="s">
        <v>206</v>
      </c>
      <c r="H39" s="109">
        <v>1.771715496155838E-2</v>
      </c>
      <c r="I39" s="83"/>
      <c r="J39">
        <f t="shared" si="0"/>
        <v>0.22125133725097035</v>
      </c>
      <c r="K39">
        <f t="shared" si="1"/>
        <v>-1.4186231347152549E-3</v>
      </c>
    </row>
    <row r="40" spans="1:11" x14ac:dyDescent="0.25">
      <c r="A40" s="26" t="s">
        <v>92</v>
      </c>
      <c r="B40" s="27">
        <v>0.36677419354838708</v>
      </c>
      <c r="C40" s="102">
        <v>0.48194358167315893</v>
      </c>
      <c r="D40" s="28">
        <v>12400</v>
      </c>
      <c r="E40" s="29">
        <v>0</v>
      </c>
      <c r="G40" s="85" t="s">
        <v>207</v>
      </c>
      <c r="H40" s="109">
        <v>-5.2065947599175821E-3</v>
      </c>
      <c r="I40" s="83"/>
      <c r="J40">
        <f t="shared" si="0"/>
        <v>-6.8409463080088394E-3</v>
      </c>
      <c r="K40">
        <f t="shared" si="1"/>
        <v>3.9623820439154611E-3</v>
      </c>
    </row>
    <row r="41" spans="1:11" x14ac:dyDescent="0.25">
      <c r="A41" s="26" t="s">
        <v>93</v>
      </c>
      <c r="B41" s="27">
        <v>7.8467741935483865E-2</v>
      </c>
      <c r="C41" s="102">
        <v>0.26891706412527061</v>
      </c>
      <c r="D41" s="28">
        <v>12400</v>
      </c>
      <c r="E41" s="29">
        <v>0</v>
      </c>
      <c r="G41" s="85" t="s">
        <v>208</v>
      </c>
      <c r="H41" s="109">
        <v>2.1270702398642474E-3</v>
      </c>
      <c r="I41" s="83"/>
      <c r="J41">
        <f t="shared" si="0"/>
        <v>7.2891017443609367E-3</v>
      </c>
      <c r="K41">
        <f t="shared" si="1"/>
        <v>-6.2066124068112282E-4</v>
      </c>
    </row>
    <row r="42" spans="1:11" ht="24" x14ac:dyDescent="0.25">
      <c r="A42" s="26" t="s">
        <v>94</v>
      </c>
      <c r="B42" s="30">
        <v>2.9812145748987859</v>
      </c>
      <c r="C42" s="102">
        <v>1.8664077377372501</v>
      </c>
      <c r="D42" s="28">
        <v>12400</v>
      </c>
      <c r="E42" s="29">
        <v>50</v>
      </c>
      <c r="G42" s="85" t="s">
        <v>209</v>
      </c>
      <c r="H42" s="109">
        <v>-5.1732995076419597E-2</v>
      </c>
      <c r="I42" s="83"/>
    </row>
    <row r="43" spans="1:11" x14ac:dyDescent="0.25">
      <c r="A43" s="26" t="s">
        <v>95</v>
      </c>
      <c r="B43" s="27">
        <v>6.7741935483870957E-3</v>
      </c>
      <c r="C43" s="102">
        <v>8.2029546500436784E-2</v>
      </c>
      <c r="D43" s="28">
        <v>12400</v>
      </c>
      <c r="E43" s="29">
        <v>0</v>
      </c>
      <c r="G43" s="85" t="s">
        <v>210</v>
      </c>
      <c r="H43" s="109">
        <v>1.8121260248725016E-2</v>
      </c>
      <c r="I43" s="83"/>
      <c r="J43">
        <f t="shared" ref="J43" si="4">((1-B43)/C43)*H43</f>
        <v>0.21941488271379905</v>
      </c>
      <c r="K43">
        <f t="shared" ref="K43" si="5">((0-B43)/C43)*H43</f>
        <v>-1.4964964394250662E-3</v>
      </c>
    </row>
    <row r="44" spans="1:11" x14ac:dyDescent="0.25">
      <c r="A44" s="26" t="s">
        <v>96</v>
      </c>
      <c r="B44" s="27">
        <v>1.3790322580645161E-2</v>
      </c>
      <c r="C44" s="102">
        <v>0.11662438192111213</v>
      </c>
      <c r="D44" s="28">
        <v>12400</v>
      </c>
      <c r="E44" s="29">
        <v>0</v>
      </c>
      <c r="G44" s="85" t="s">
        <v>211</v>
      </c>
      <c r="H44" s="109">
        <v>1.4508339791978356E-4</v>
      </c>
      <c r="I44" s="83"/>
      <c r="J44">
        <f t="shared" si="0"/>
        <v>1.2268673900296301E-3</v>
      </c>
      <c r="K44">
        <f t="shared" si="1"/>
        <v>-1.7155476628920333E-5</v>
      </c>
    </row>
    <row r="45" spans="1:11" x14ac:dyDescent="0.25">
      <c r="A45" s="26" t="s">
        <v>97</v>
      </c>
      <c r="B45" s="30">
        <v>6.7741935483870957E-3</v>
      </c>
      <c r="C45" s="102">
        <v>8.2029546500436784E-2</v>
      </c>
      <c r="D45" s="28">
        <v>12400</v>
      </c>
      <c r="E45" s="29">
        <v>0</v>
      </c>
      <c r="G45" s="85" t="s">
        <v>212</v>
      </c>
      <c r="H45" s="109">
        <v>1.8121260248725058E-2</v>
      </c>
      <c r="I45" s="83"/>
      <c r="J45">
        <f t="shared" si="0"/>
        <v>0.21941488271379955</v>
      </c>
      <c r="K45">
        <f t="shared" si="1"/>
        <v>-1.4964964394250696E-3</v>
      </c>
    </row>
    <row r="46" spans="1:11" x14ac:dyDescent="0.25">
      <c r="A46" s="26" t="s">
        <v>98</v>
      </c>
      <c r="B46" s="30">
        <v>1.3790322580645161E-2</v>
      </c>
      <c r="C46" s="102">
        <v>0.11662438192111213</v>
      </c>
      <c r="D46" s="28">
        <v>12400</v>
      </c>
      <c r="E46" s="29">
        <v>0</v>
      </c>
      <c r="G46" s="85" t="s">
        <v>213</v>
      </c>
      <c r="H46" s="109">
        <v>1.4508339791977084E-4</v>
      </c>
      <c r="I46" s="83"/>
      <c r="J46">
        <f t="shared" si="0"/>
        <v>1.2268673900295228E-3</v>
      </c>
      <c r="K46">
        <f t="shared" si="1"/>
        <v>-1.7155476628918832E-5</v>
      </c>
    </row>
    <row r="47" spans="1:11" x14ac:dyDescent="0.25">
      <c r="A47" s="26" t="s">
        <v>99</v>
      </c>
      <c r="B47" s="27">
        <v>0.01</v>
      </c>
      <c r="C47" s="102">
        <v>9.9502755999458833E-2</v>
      </c>
      <c r="D47" s="28">
        <v>12400</v>
      </c>
      <c r="E47" s="29">
        <v>0</v>
      </c>
      <c r="G47" s="85" t="s">
        <v>214</v>
      </c>
      <c r="H47" s="109">
        <v>-5.2993396941811476E-3</v>
      </c>
      <c r="I47" s="83"/>
      <c r="J47">
        <f t="shared" si="0"/>
        <v>-5.2725638044315765E-2</v>
      </c>
      <c r="K47">
        <f t="shared" si="1"/>
        <v>5.3258220246783609E-4</v>
      </c>
    </row>
    <row r="48" spans="1:11" x14ac:dyDescent="0.25">
      <c r="A48" s="26" t="s">
        <v>100</v>
      </c>
      <c r="B48" s="27">
        <v>3.3387096774193555E-2</v>
      </c>
      <c r="C48" s="102">
        <v>0.17965244603365618</v>
      </c>
      <c r="D48" s="28">
        <v>12400</v>
      </c>
      <c r="E48" s="29">
        <v>0</v>
      </c>
      <c r="G48" s="85" t="s">
        <v>215</v>
      </c>
      <c r="H48" s="109">
        <v>-1.6935071636859941E-3</v>
      </c>
      <c r="I48" s="83"/>
      <c r="J48">
        <f t="shared" si="0"/>
        <v>-9.1118485290066671E-3</v>
      </c>
      <c r="K48">
        <f t="shared" si="1"/>
        <v>3.1472595453101631E-4</v>
      </c>
    </row>
    <row r="49" spans="1:11" x14ac:dyDescent="0.25">
      <c r="A49" s="26" t="s">
        <v>101</v>
      </c>
      <c r="B49" s="27">
        <v>2.0645161290322581E-2</v>
      </c>
      <c r="C49" s="102">
        <v>0.14219904815676906</v>
      </c>
      <c r="D49" s="28">
        <v>12400</v>
      </c>
      <c r="E49" s="29">
        <v>0</v>
      </c>
      <c r="G49" s="85" t="s">
        <v>216</v>
      </c>
      <c r="H49" s="109">
        <v>-9.6809220722123834E-3</v>
      </c>
      <c r="I49" s="83"/>
      <c r="J49">
        <f t="shared" si="0"/>
        <v>-6.6674552308817192E-2</v>
      </c>
      <c r="K49">
        <f t="shared" si="1"/>
        <v>1.405524159342655E-3</v>
      </c>
    </row>
    <row r="50" spans="1:11" x14ac:dyDescent="0.25">
      <c r="A50" s="26" t="s">
        <v>102</v>
      </c>
      <c r="B50" s="27">
        <v>0.15217741935483869</v>
      </c>
      <c r="C50" s="102">
        <v>0.35920726332725122</v>
      </c>
      <c r="D50" s="28">
        <v>12400</v>
      </c>
      <c r="E50" s="29">
        <v>0</v>
      </c>
      <c r="G50" s="85" t="s">
        <v>217</v>
      </c>
      <c r="H50" s="109">
        <v>-4.0528589028403346E-2</v>
      </c>
      <c r="I50" s="83"/>
      <c r="J50">
        <f t="shared" si="0"/>
        <v>-9.5658012651776189E-2</v>
      </c>
      <c r="K50">
        <f t="shared" si="1"/>
        <v>1.716985350270157E-2</v>
      </c>
    </row>
    <row r="51" spans="1:11" x14ac:dyDescent="0.25">
      <c r="A51" s="26" t="s">
        <v>103</v>
      </c>
      <c r="B51" s="27">
        <v>1.1854838709677422E-2</v>
      </c>
      <c r="C51" s="102">
        <v>0.10823699130506165</v>
      </c>
      <c r="D51" s="28">
        <v>12400</v>
      </c>
      <c r="E51" s="29">
        <v>0</v>
      </c>
      <c r="G51" s="85" t="s">
        <v>218</v>
      </c>
      <c r="H51" s="109">
        <v>-5.0918179026610078E-3</v>
      </c>
      <c r="I51" s="83"/>
      <c r="J51">
        <f t="shared" si="0"/>
        <v>-4.6485542160950848E-2</v>
      </c>
      <c r="K51">
        <f t="shared" si="1"/>
        <v>5.5768992880598839E-4</v>
      </c>
    </row>
    <row r="52" spans="1:11" x14ac:dyDescent="0.25">
      <c r="A52" s="26" t="s">
        <v>104</v>
      </c>
      <c r="B52" s="27">
        <v>1.2096774193548385E-3</v>
      </c>
      <c r="C52" s="102">
        <v>3.4760775946105563E-2</v>
      </c>
      <c r="D52" s="28">
        <v>12400</v>
      </c>
      <c r="E52" s="29">
        <v>0</v>
      </c>
      <c r="G52" s="85" t="s">
        <v>219</v>
      </c>
      <c r="H52" s="109">
        <v>6.4581333418749706E-3</v>
      </c>
      <c r="I52" s="83"/>
      <c r="J52">
        <f t="shared" si="0"/>
        <v>0.18556320761656606</v>
      </c>
      <c r="K52">
        <f t="shared" si="1"/>
        <v>-2.2474348924089545E-4</v>
      </c>
    </row>
    <row r="53" spans="1:11" x14ac:dyDescent="0.25">
      <c r="A53" s="26" t="s">
        <v>105</v>
      </c>
      <c r="B53" s="30">
        <v>2.7983870967741936E-2</v>
      </c>
      <c r="C53" s="102">
        <v>0.16493322200552196</v>
      </c>
      <c r="D53" s="28">
        <v>12400</v>
      </c>
      <c r="E53" s="29">
        <v>0</v>
      </c>
      <c r="G53" s="85" t="s">
        <v>220</v>
      </c>
      <c r="H53" s="109">
        <v>-1.5213255347073676E-2</v>
      </c>
      <c r="I53" s="83"/>
      <c r="J53">
        <f t="shared" si="0"/>
        <v>-8.9657677165530483E-2</v>
      </c>
      <c r="K53">
        <f t="shared" si="1"/>
        <v>2.5812008609009439E-3</v>
      </c>
    </row>
    <row r="54" spans="1:11" x14ac:dyDescent="0.25">
      <c r="A54" s="26" t="s">
        <v>106</v>
      </c>
      <c r="B54" s="30">
        <v>0.12491935483870968</v>
      </c>
      <c r="C54" s="102">
        <v>0.33064078094308036</v>
      </c>
      <c r="D54" s="28">
        <v>12400</v>
      </c>
      <c r="E54" s="29">
        <v>0</v>
      </c>
      <c r="G54" s="85" t="s">
        <v>221</v>
      </c>
      <c r="H54" s="109">
        <v>8.1148068438159374E-2</v>
      </c>
      <c r="I54" s="83"/>
      <c r="J54">
        <f t="shared" si="0"/>
        <v>0.21476813561809718</v>
      </c>
      <c r="K54">
        <f t="shared" si="1"/>
        <v>-3.0658542260845321E-2</v>
      </c>
    </row>
    <row r="55" spans="1:11" x14ac:dyDescent="0.25">
      <c r="A55" s="26" t="s">
        <v>107</v>
      </c>
      <c r="B55" s="30">
        <v>1.806451612903226E-2</v>
      </c>
      <c r="C55" s="102">
        <v>0.13319016480420839</v>
      </c>
      <c r="D55" s="28">
        <v>12400</v>
      </c>
      <c r="E55" s="29">
        <v>0</v>
      </c>
      <c r="G55" s="85" t="s">
        <v>222</v>
      </c>
      <c r="H55" s="109">
        <v>-7.975985846194758E-3</v>
      </c>
      <c r="I55" s="83"/>
      <c r="J55">
        <f t="shared" si="0"/>
        <v>-5.8802416325141271E-2</v>
      </c>
      <c r="K55">
        <f t="shared" si="1"/>
        <v>1.0817790125518764E-3</v>
      </c>
    </row>
    <row r="56" spans="1:11" x14ac:dyDescent="0.25">
      <c r="A56" s="26" t="s">
        <v>108</v>
      </c>
      <c r="B56" s="27">
        <v>3.0887096774193549E-2</v>
      </c>
      <c r="C56" s="102">
        <v>0.17301877984812641</v>
      </c>
      <c r="D56" s="28">
        <v>12400</v>
      </c>
      <c r="E56" s="29">
        <v>0</v>
      </c>
      <c r="G56" s="85" t="s">
        <v>223</v>
      </c>
      <c r="H56" s="109">
        <v>3.9541323704447552E-2</v>
      </c>
      <c r="I56" s="83"/>
      <c r="J56">
        <f t="shared" si="0"/>
        <v>0.22147888828163834</v>
      </c>
      <c r="K56">
        <f t="shared" si="1"/>
        <v>-7.0588677882888811E-3</v>
      </c>
    </row>
    <row r="57" spans="1:11" x14ac:dyDescent="0.25">
      <c r="A57" s="26" t="s">
        <v>109</v>
      </c>
      <c r="B57" s="27">
        <v>0.25137096774193546</v>
      </c>
      <c r="C57" s="102">
        <v>0.43381883504467439</v>
      </c>
      <c r="D57" s="28">
        <v>12400</v>
      </c>
      <c r="E57" s="29">
        <v>0</v>
      </c>
      <c r="G57" s="85" t="s">
        <v>224</v>
      </c>
      <c r="H57" s="109">
        <v>7.0727255783789786E-2</v>
      </c>
      <c r="I57" s="83"/>
      <c r="J57">
        <f t="shared" si="0"/>
        <v>0.12205204747791679</v>
      </c>
      <c r="K57">
        <f t="shared" si="1"/>
        <v>-4.0982035116736669E-2</v>
      </c>
    </row>
    <row r="58" spans="1:11" x14ac:dyDescent="0.25">
      <c r="A58" s="26" t="s">
        <v>110</v>
      </c>
      <c r="B58" s="27">
        <v>8.8709677419354844E-4</v>
      </c>
      <c r="C58" s="102">
        <v>2.9772156721859316E-2</v>
      </c>
      <c r="D58" s="28">
        <v>12400</v>
      </c>
      <c r="E58" s="29">
        <v>0</v>
      </c>
      <c r="G58" s="85" t="s">
        <v>225</v>
      </c>
      <c r="H58" s="109">
        <v>3.8988039901904853E-3</v>
      </c>
      <c r="I58" s="83"/>
      <c r="J58">
        <f t="shared" si="0"/>
        <v>0.13083853515011001</v>
      </c>
      <c r="K58">
        <f t="shared" si="1"/>
        <v>-1.1616949605708373E-4</v>
      </c>
    </row>
    <row r="59" spans="1:11" x14ac:dyDescent="0.25">
      <c r="A59" s="26" t="s">
        <v>111</v>
      </c>
      <c r="B59" s="27">
        <v>0.35217741935483876</v>
      </c>
      <c r="C59" s="102">
        <v>0.47766817478942747</v>
      </c>
      <c r="D59" s="28">
        <v>12400</v>
      </c>
      <c r="E59" s="29">
        <v>0</v>
      </c>
      <c r="G59" s="85" t="s">
        <v>226</v>
      </c>
      <c r="H59" s="109">
        <v>-2.2500479825678987E-2</v>
      </c>
      <c r="I59" s="83"/>
      <c r="J59">
        <f t="shared" si="0"/>
        <v>-3.0515574777096023E-2</v>
      </c>
      <c r="K59">
        <f t="shared" si="1"/>
        <v>1.6589258689353712E-2</v>
      </c>
    </row>
    <row r="60" spans="1:11" x14ac:dyDescent="0.25">
      <c r="A60" s="26" t="s">
        <v>112</v>
      </c>
      <c r="B60" s="27">
        <v>2.7419354838709676E-3</v>
      </c>
      <c r="C60" s="102">
        <v>5.2293764532498732E-2</v>
      </c>
      <c r="D60" s="28">
        <v>12400</v>
      </c>
      <c r="E60" s="29">
        <v>0</v>
      </c>
      <c r="G60" s="85" t="s">
        <v>227</v>
      </c>
      <c r="H60" s="109">
        <v>-2.8382593738136255E-3</v>
      </c>
      <c r="I60" s="83"/>
      <c r="J60">
        <f t="shared" si="0"/>
        <v>-5.4126473299987703E-2</v>
      </c>
      <c r="K60">
        <f t="shared" si="1"/>
        <v>1.488193508167218E-4</v>
      </c>
    </row>
    <row r="61" spans="1:11" x14ac:dyDescent="0.25">
      <c r="A61" s="26" t="s">
        <v>113</v>
      </c>
      <c r="B61" s="27">
        <v>0.14556451612903226</v>
      </c>
      <c r="C61" s="102">
        <v>0.35268331242544626</v>
      </c>
      <c r="D61" s="28">
        <v>12400</v>
      </c>
      <c r="E61" s="29">
        <v>0</v>
      </c>
      <c r="G61" s="85" t="s">
        <v>228</v>
      </c>
      <c r="H61" s="109">
        <v>-2.0350675136657038E-2</v>
      </c>
      <c r="I61" s="83"/>
      <c r="J61">
        <f t="shared" si="0"/>
        <v>-4.9302981867524992E-2</v>
      </c>
      <c r="K61">
        <f t="shared" si="1"/>
        <v>8.3994225833773119E-3</v>
      </c>
    </row>
    <row r="62" spans="1:11" x14ac:dyDescent="0.25">
      <c r="A62" s="26" t="s">
        <v>114</v>
      </c>
      <c r="B62" s="27">
        <v>7.9838709677419357E-3</v>
      </c>
      <c r="C62" s="102">
        <v>8.8998694056084737E-2</v>
      </c>
      <c r="D62" s="28">
        <v>12400</v>
      </c>
      <c r="E62" s="29">
        <v>0</v>
      </c>
      <c r="G62" s="85" t="s">
        <v>229</v>
      </c>
      <c r="H62" s="109">
        <v>1.4150690428119193E-3</v>
      </c>
      <c r="I62" s="83"/>
      <c r="J62">
        <f t="shared" si="0"/>
        <v>1.5772942839802139E-2</v>
      </c>
      <c r="K62">
        <f t="shared" si="1"/>
        <v>-1.2694263402490951E-4</v>
      </c>
    </row>
    <row r="63" spans="1:11" x14ac:dyDescent="0.25">
      <c r="A63" s="26" t="s">
        <v>115</v>
      </c>
      <c r="B63" s="27">
        <v>8.7096774193548381E-3</v>
      </c>
      <c r="C63" s="102">
        <v>9.292209247795831E-2</v>
      </c>
      <c r="D63" s="28">
        <v>12400</v>
      </c>
      <c r="E63" s="29">
        <v>0</v>
      </c>
      <c r="G63" s="85" t="s">
        <v>230</v>
      </c>
      <c r="H63" s="109">
        <v>1.2804185608786569E-2</v>
      </c>
      <c r="I63" s="83"/>
      <c r="J63">
        <f t="shared" si="0"/>
        <v>0.13659469932327742</v>
      </c>
      <c r="K63">
        <f t="shared" si="1"/>
        <v>-1.2001486761238171E-3</v>
      </c>
    </row>
    <row r="64" spans="1:11" x14ac:dyDescent="0.25">
      <c r="A64" s="26" t="s">
        <v>116</v>
      </c>
      <c r="B64" s="27">
        <v>0.19935483870967741</v>
      </c>
      <c r="C64" s="102">
        <v>0.39953142555450982</v>
      </c>
      <c r="D64" s="28">
        <v>12400</v>
      </c>
      <c r="E64" s="29">
        <v>0</v>
      </c>
      <c r="G64" s="85" t="s">
        <v>231</v>
      </c>
      <c r="H64" s="109">
        <v>-5.227272332073387E-2</v>
      </c>
      <c r="I64" s="83"/>
      <c r="J64">
        <f t="shared" si="0"/>
        <v>-0.10475246830991355</v>
      </c>
      <c r="K64">
        <f t="shared" si="1"/>
        <v>2.6082604921646484E-2</v>
      </c>
    </row>
    <row r="65" spans="1:11" x14ac:dyDescent="0.25">
      <c r="A65" s="26" t="s">
        <v>117</v>
      </c>
      <c r="B65" s="27">
        <v>3.2258064516129032E-4</v>
      </c>
      <c r="C65" s="102">
        <v>1.7958357251220282E-2</v>
      </c>
      <c r="D65" s="28">
        <v>12400</v>
      </c>
      <c r="E65" s="29">
        <v>0</v>
      </c>
      <c r="G65" s="85" t="s">
        <v>232</v>
      </c>
      <c r="H65" s="109">
        <v>1.1757592153042434E-4</v>
      </c>
      <c r="I65" s="83"/>
      <c r="J65">
        <f t="shared" si="0"/>
        <v>6.545030381652244E-3</v>
      </c>
      <c r="K65">
        <f t="shared" si="1"/>
        <v>-2.1119814074386075E-6</v>
      </c>
    </row>
    <row r="66" spans="1:11" ht="24" x14ac:dyDescent="0.25">
      <c r="A66" s="26" t="s">
        <v>118</v>
      </c>
      <c r="B66" s="27">
        <v>0.1171774193548387</v>
      </c>
      <c r="C66" s="102">
        <v>0.32164454745988147</v>
      </c>
      <c r="D66" s="28">
        <v>12400</v>
      </c>
      <c r="E66" s="29">
        <v>0</v>
      </c>
      <c r="G66" s="85" t="s">
        <v>233</v>
      </c>
      <c r="H66" s="109">
        <v>-7.5978098059587638E-3</v>
      </c>
      <c r="I66" s="83"/>
      <c r="J66">
        <f t="shared" si="0"/>
        <v>-2.0853821751740571E-2</v>
      </c>
      <c r="K66">
        <f t="shared" si="1"/>
        <v>2.7679366954671642E-3</v>
      </c>
    </row>
    <row r="67" spans="1:11" x14ac:dyDescent="0.25">
      <c r="A67" s="26" t="s">
        <v>119</v>
      </c>
      <c r="B67" s="27">
        <v>1.854838709677419E-3</v>
      </c>
      <c r="C67" s="102">
        <v>4.3029613075106901E-2</v>
      </c>
      <c r="D67" s="28">
        <v>12400</v>
      </c>
      <c r="E67" s="29">
        <v>0</v>
      </c>
      <c r="G67" s="85" t="s">
        <v>234</v>
      </c>
      <c r="H67" s="109">
        <v>7.7318352785519118E-3</v>
      </c>
      <c r="I67" s="83"/>
      <c r="J67">
        <f t="shared" si="0"/>
        <v>0.17935308778421388</v>
      </c>
      <c r="K67">
        <f t="shared" si="1"/>
        <v>-3.3328924772052336E-4</v>
      </c>
    </row>
    <row r="68" spans="1:11" x14ac:dyDescent="0.25">
      <c r="A68" s="26" t="s">
        <v>120</v>
      </c>
      <c r="B68" s="27">
        <v>2.6129032258064518E-2</v>
      </c>
      <c r="C68" s="102">
        <v>0.15952541558721822</v>
      </c>
      <c r="D68" s="28">
        <v>12400</v>
      </c>
      <c r="E68" s="29">
        <v>0</v>
      </c>
      <c r="G68" s="85" t="s">
        <v>235</v>
      </c>
      <c r="H68" s="109">
        <v>1.1355056814839752E-2</v>
      </c>
      <c r="I68" s="83"/>
      <c r="J68">
        <f t="shared" si="0"/>
        <v>6.9320365838424339E-2</v>
      </c>
      <c r="K68">
        <f t="shared" si="1"/>
        <v>-1.8598706965592489E-3</v>
      </c>
    </row>
    <row r="69" spans="1:11" ht="24" x14ac:dyDescent="0.25">
      <c r="A69" s="26" t="s">
        <v>121</v>
      </c>
      <c r="B69" s="27">
        <v>6.4516129032258064E-4</v>
      </c>
      <c r="C69" s="102">
        <v>2.539285444755543E-2</v>
      </c>
      <c r="D69" s="28">
        <v>12400</v>
      </c>
      <c r="E69" s="29">
        <v>0</v>
      </c>
      <c r="G69" s="85" t="s">
        <v>236</v>
      </c>
      <c r="H69" s="109">
        <v>1.7788678785887206E-3</v>
      </c>
      <c r="I69" s="83"/>
      <c r="J69">
        <f t="shared" si="0"/>
        <v>7.0008680023131403E-2</v>
      </c>
      <c r="K69">
        <f t="shared" si="1"/>
        <v>-4.5196049078845316E-5</v>
      </c>
    </row>
    <row r="70" spans="1:11" x14ac:dyDescent="0.25">
      <c r="A70" s="26" t="s">
        <v>122</v>
      </c>
      <c r="B70" s="27">
        <v>8.0645161290322581E-5</v>
      </c>
      <c r="C70" s="102">
        <v>8.9802651013386175E-3</v>
      </c>
      <c r="D70" s="28">
        <v>12400</v>
      </c>
      <c r="E70" s="29">
        <v>0</v>
      </c>
      <c r="G70" s="85" t="s">
        <v>237</v>
      </c>
      <c r="H70" s="109">
        <v>1.9537525252885418E-4</v>
      </c>
      <c r="I70" s="83"/>
      <c r="J70">
        <f t="shared" si="0"/>
        <v>2.1754312846619769E-2</v>
      </c>
      <c r="K70">
        <f t="shared" si="1"/>
        <v>-1.7545215619501385E-6</v>
      </c>
    </row>
    <row r="71" spans="1:11" ht="24" x14ac:dyDescent="0.25">
      <c r="A71" s="26" t="s">
        <v>123</v>
      </c>
      <c r="B71" s="27">
        <v>5.370967741935484E-2</v>
      </c>
      <c r="C71" s="102">
        <v>0.22545298198862557</v>
      </c>
      <c r="D71" s="28">
        <v>12400</v>
      </c>
      <c r="E71" s="29">
        <v>0</v>
      </c>
      <c r="G71" s="85" t="s">
        <v>238</v>
      </c>
      <c r="H71" s="109">
        <v>-1.1823091205519788E-2</v>
      </c>
      <c r="I71" s="83"/>
      <c r="J71">
        <f t="shared" si="0"/>
        <v>-4.9624878287642983E-2</v>
      </c>
      <c r="K71">
        <f t="shared" si="1"/>
        <v>2.8166157269107063E-3</v>
      </c>
    </row>
    <row r="72" spans="1:11" x14ac:dyDescent="0.25">
      <c r="A72" s="26" t="s">
        <v>124</v>
      </c>
      <c r="B72" s="27">
        <v>3.1048387096774193E-2</v>
      </c>
      <c r="C72" s="102">
        <v>0.17345550181875877</v>
      </c>
      <c r="D72" s="28">
        <v>12400</v>
      </c>
      <c r="E72" s="29">
        <v>0</v>
      </c>
      <c r="G72" s="85" t="s">
        <v>239</v>
      </c>
      <c r="H72" s="109">
        <v>-1.0685859251961631E-2</v>
      </c>
      <c r="I72" s="83"/>
      <c r="J72">
        <f t="shared" ref="J72:J115" si="6">((1-B72)/C72)*H72</f>
        <v>-5.9693007421949142E-2</v>
      </c>
      <c r="K72">
        <f t="shared" ref="K72:K115" si="7">((0-B72)/C72)*H72</f>
        <v>1.91275970515609E-3</v>
      </c>
    </row>
    <row r="73" spans="1:11" x14ac:dyDescent="0.25">
      <c r="A73" s="26" t="s">
        <v>125</v>
      </c>
      <c r="B73" s="27">
        <v>4.8387096774193543E-4</v>
      </c>
      <c r="C73" s="102">
        <v>2.1992631555701674E-2</v>
      </c>
      <c r="D73" s="28">
        <v>12400</v>
      </c>
      <c r="E73" s="29">
        <v>0</v>
      </c>
      <c r="G73" s="85" t="s">
        <v>240</v>
      </c>
      <c r="H73" s="109">
        <v>-2.809981193333332E-3</v>
      </c>
      <c r="I73" s="83"/>
      <c r="J73">
        <f t="shared" si="6"/>
        <v>-0.1277073877175845</v>
      </c>
      <c r="K73">
        <f t="shared" si="7"/>
        <v>6.1823812030458833E-5</v>
      </c>
    </row>
    <row r="74" spans="1:11" x14ac:dyDescent="0.25">
      <c r="A74" s="26" t="s">
        <v>126</v>
      </c>
      <c r="B74" s="27">
        <v>2.9838709677419356E-3</v>
      </c>
      <c r="C74" s="102">
        <v>5.4545461936551257E-2</v>
      </c>
      <c r="D74" s="28">
        <v>12400</v>
      </c>
      <c r="E74" s="29">
        <v>0</v>
      </c>
      <c r="G74" s="85" t="s">
        <v>241</v>
      </c>
      <c r="H74" s="109">
        <v>-1.0697738918918748E-3</v>
      </c>
      <c r="I74" s="83"/>
      <c r="J74">
        <f t="shared" si="6"/>
        <v>-1.955399746865261E-2</v>
      </c>
      <c r="K74">
        <f t="shared" si="7"/>
        <v>5.8521225134687895E-5</v>
      </c>
    </row>
    <row r="75" spans="1:11" x14ac:dyDescent="0.25">
      <c r="A75" s="26" t="s">
        <v>127</v>
      </c>
      <c r="B75" s="27">
        <v>2.4193548387096774E-4</v>
      </c>
      <c r="C75" s="102">
        <v>1.5553020892146593E-2</v>
      </c>
      <c r="D75" s="28">
        <v>12400</v>
      </c>
      <c r="E75" s="29">
        <v>0</v>
      </c>
      <c r="G75" s="85" t="s">
        <v>232</v>
      </c>
      <c r="H75" s="109">
        <v>2.8195490173104173E-4</v>
      </c>
      <c r="I75" s="83"/>
      <c r="J75">
        <f t="shared" si="6"/>
        <v>1.8124240222540861E-2</v>
      </c>
      <c r="K75">
        <f t="shared" si="7"/>
        <v>-4.3859579468921982E-6</v>
      </c>
    </row>
    <row r="76" spans="1:11" x14ac:dyDescent="0.25">
      <c r="A76" s="26" t="s">
        <v>128</v>
      </c>
      <c r="B76" s="27">
        <v>0.33943548387096784</v>
      </c>
      <c r="C76" s="102">
        <v>0.47353681989782132</v>
      </c>
      <c r="D76" s="28">
        <v>12400</v>
      </c>
      <c r="E76" s="29">
        <v>0</v>
      </c>
      <c r="G76" s="85" t="s">
        <v>242</v>
      </c>
      <c r="H76" s="109">
        <v>-7.2198691169985077E-2</v>
      </c>
      <c r="I76" s="83"/>
      <c r="J76">
        <f t="shared" si="6"/>
        <v>-0.10071422430919197</v>
      </c>
      <c r="K76">
        <f t="shared" si="7"/>
        <v>5.1752676122254815E-2</v>
      </c>
    </row>
    <row r="77" spans="1:11" ht="24" x14ac:dyDescent="0.25">
      <c r="A77" s="26" t="s">
        <v>129</v>
      </c>
      <c r="B77" s="27">
        <v>4.4032258064516119E-2</v>
      </c>
      <c r="C77" s="102">
        <v>0.20517507942864002</v>
      </c>
      <c r="D77" s="28">
        <v>12400</v>
      </c>
      <c r="E77" s="29">
        <v>0</v>
      </c>
      <c r="G77" s="85" t="s">
        <v>243</v>
      </c>
      <c r="H77" s="109">
        <v>-4.7203810362304683E-3</v>
      </c>
      <c r="I77" s="83"/>
      <c r="J77">
        <f t="shared" si="6"/>
        <v>-2.1993567702503464E-2</v>
      </c>
      <c r="K77">
        <f t="shared" si="7"/>
        <v>1.0130325599432167E-3</v>
      </c>
    </row>
    <row r="78" spans="1:11" x14ac:dyDescent="0.25">
      <c r="A78" s="26" t="s">
        <v>130</v>
      </c>
      <c r="B78" s="27">
        <v>0.41733870967741937</v>
      </c>
      <c r="C78" s="102">
        <v>0.49313965863099879</v>
      </c>
      <c r="D78" s="28">
        <v>12400</v>
      </c>
      <c r="E78" s="29">
        <v>0</v>
      </c>
      <c r="G78" s="85" t="s">
        <v>244</v>
      </c>
      <c r="H78" s="109">
        <v>2.6382615293851018E-2</v>
      </c>
      <c r="I78" s="83"/>
      <c r="J78">
        <f t="shared" si="6"/>
        <v>3.1171957882831676E-2</v>
      </c>
      <c r="K78">
        <f t="shared" si="7"/>
        <v>-2.2327319314000543E-2</v>
      </c>
    </row>
    <row r="79" spans="1:11" x14ac:dyDescent="0.25">
      <c r="A79" s="26" t="s">
        <v>131</v>
      </c>
      <c r="B79" s="27">
        <v>1.0483870967741936E-2</v>
      </c>
      <c r="C79" s="102">
        <v>0.10185674299906704</v>
      </c>
      <c r="D79" s="28">
        <v>12400</v>
      </c>
      <c r="E79" s="29">
        <v>0</v>
      </c>
      <c r="G79" s="85" t="s">
        <v>245</v>
      </c>
      <c r="H79" s="109">
        <v>-1.9725384885673496E-3</v>
      </c>
      <c r="I79" s="83"/>
      <c r="J79">
        <f t="shared" si="6"/>
        <v>-1.9162782866443934E-2</v>
      </c>
      <c r="K79">
        <f t="shared" si="7"/>
        <v>2.0302866932662685E-4</v>
      </c>
    </row>
    <row r="80" spans="1:11" x14ac:dyDescent="0.25">
      <c r="A80" s="26" t="s">
        <v>132</v>
      </c>
      <c r="B80" s="27">
        <v>3.2741935483870964E-2</v>
      </c>
      <c r="C80" s="102">
        <v>0.17796756832331154</v>
      </c>
      <c r="D80" s="28">
        <v>12400</v>
      </c>
      <c r="E80" s="29">
        <v>0</v>
      </c>
      <c r="G80" s="85" t="s">
        <v>246</v>
      </c>
      <c r="H80" s="109">
        <v>-1.6347338361823435E-2</v>
      </c>
      <c r="I80" s="83"/>
      <c r="J80">
        <f t="shared" si="6"/>
        <v>-8.8848181794123071E-2</v>
      </c>
      <c r="K80">
        <f t="shared" si="7"/>
        <v>3.0075339176599937E-3</v>
      </c>
    </row>
    <row r="81" spans="1:11" x14ac:dyDescent="0.25">
      <c r="A81" s="26" t="s">
        <v>133</v>
      </c>
      <c r="B81" s="27">
        <v>4.7580645161290321E-3</v>
      </c>
      <c r="C81" s="102">
        <v>6.8817201760384722E-2</v>
      </c>
      <c r="D81" s="28">
        <v>12400</v>
      </c>
      <c r="E81" s="29">
        <v>0</v>
      </c>
      <c r="G81" s="85" t="s">
        <v>247</v>
      </c>
      <c r="H81" s="109">
        <v>1.9706368502392643E-2</v>
      </c>
      <c r="I81" s="83"/>
      <c r="J81">
        <f t="shared" si="6"/>
        <v>0.28499566718752911</v>
      </c>
      <c r="K81">
        <f t="shared" si="7"/>
        <v>-1.3625106850388314E-3</v>
      </c>
    </row>
    <row r="82" spans="1:11" x14ac:dyDescent="0.25">
      <c r="A82" s="26" t="s">
        <v>134</v>
      </c>
      <c r="B82" s="27">
        <v>9.266129032258065E-2</v>
      </c>
      <c r="C82" s="102">
        <v>0.28996888867820131</v>
      </c>
      <c r="D82" s="28">
        <v>12400</v>
      </c>
      <c r="E82" s="29">
        <v>0</v>
      </c>
      <c r="G82" s="85" t="s">
        <v>248</v>
      </c>
      <c r="H82" s="109">
        <v>3.8599181706702415E-2</v>
      </c>
      <c r="I82" s="83"/>
      <c r="J82">
        <f t="shared" si="6"/>
        <v>0.12078030813585165</v>
      </c>
      <c r="K82">
        <f t="shared" si="7"/>
        <v>-1.2334599062136126E-2</v>
      </c>
    </row>
    <row r="83" spans="1:11" x14ac:dyDescent="0.25">
      <c r="A83" s="26" t="s">
        <v>135</v>
      </c>
      <c r="B83" s="27">
        <v>9.0322580645161299E-3</v>
      </c>
      <c r="C83" s="102">
        <v>9.4611829417514934E-2</v>
      </c>
      <c r="D83" s="28">
        <v>12400</v>
      </c>
      <c r="E83" s="29">
        <v>0</v>
      </c>
      <c r="G83" s="85" t="s">
        <v>249</v>
      </c>
      <c r="H83" s="109">
        <v>1.6950429475712996E-2</v>
      </c>
      <c r="I83" s="83"/>
      <c r="J83">
        <f t="shared" si="6"/>
        <v>0.1775394147412436</v>
      </c>
      <c r="K83">
        <f t="shared" si="7"/>
        <v>-1.6181977906102934E-3</v>
      </c>
    </row>
    <row r="84" spans="1:11" x14ac:dyDescent="0.25">
      <c r="A84" s="26" t="s">
        <v>136</v>
      </c>
      <c r="B84" s="27">
        <v>4.9032258064516131E-2</v>
      </c>
      <c r="C84" s="102">
        <v>0.21594410472895229</v>
      </c>
      <c r="D84" s="28">
        <v>12400</v>
      </c>
      <c r="E84" s="29">
        <v>0</v>
      </c>
      <c r="G84" s="85" t="s">
        <v>250</v>
      </c>
      <c r="H84" s="109">
        <v>5.1203150421037548E-2</v>
      </c>
      <c r="I84" s="83"/>
      <c r="J84">
        <f t="shared" si="6"/>
        <v>0.22548679621050399</v>
      </c>
      <c r="K84">
        <f t="shared" si="7"/>
        <v>-1.1626184879239013E-2</v>
      </c>
    </row>
    <row r="85" spans="1:11" x14ac:dyDescent="0.25">
      <c r="A85" s="26" t="s">
        <v>137</v>
      </c>
      <c r="B85" s="27">
        <v>4.0322580645161296E-4</v>
      </c>
      <c r="C85" s="102">
        <v>2.0077243912455418E-2</v>
      </c>
      <c r="D85" s="28">
        <v>12400</v>
      </c>
      <c r="E85" s="29">
        <v>0</v>
      </c>
      <c r="G85" s="85" t="s">
        <v>251</v>
      </c>
      <c r="H85" s="109">
        <v>2.7702083601218561E-3</v>
      </c>
      <c r="I85" s="83"/>
      <c r="J85">
        <f t="shared" si="6"/>
        <v>0.13792188572774833</v>
      </c>
      <c r="K85">
        <f t="shared" si="7"/>
        <v>-5.5636097510184891E-5</v>
      </c>
    </row>
    <row r="86" spans="1:11" x14ac:dyDescent="0.25">
      <c r="A86" s="26" t="s">
        <v>138</v>
      </c>
      <c r="B86" s="27">
        <v>3.2258064516129032E-4</v>
      </c>
      <c r="C86" s="102">
        <v>1.7958357251219897E-2</v>
      </c>
      <c r="D86" s="28">
        <v>12400</v>
      </c>
      <c r="E86" s="29">
        <v>0</v>
      </c>
      <c r="G86" s="85" t="s">
        <v>252</v>
      </c>
      <c r="H86" s="109">
        <v>-4.4687491518797215E-5</v>
      </c>
      <c r="I86" s="83"/>
      <c r="J86">
        <f t="shared" si="6"/>
        <v>-2.4875925773176072E-3</v>
      </c>
      <c r="K86">
        <f t="shared" si="7"/>
        <v>8.0270815660458448E-7</v>
      </c>
    </row>
    <row r="87" spans="1:11" x14ac:dyDescent="0.25">
      <c r="A87" s="26" t="s">
        <v>139</v>
      </c>
      <c r="B87" s="27">
        <v>1.6451612903225804E-2</v>
      </c>
      <c r="C87" s="102">
        <v>0.12720952148823483</v>
      </c>
      <c r="D87" s="28">
        <v>12400</v>
      </c>
      <c r="E87" s="29">
        <v>0</v>
      </c>
      <c r="G87" s="85" t="s">
        <v>253</v>
      </c>
      <c r="H87" s="109">
        <v>-1.6758300470814523E-2</v>
      </c>
      <c r="I87" s="83"/>
      <c r="J87">
        <f t="shared" si="6"/>
        <v>-0.12957048502125806</v>
      </c>
      <c r="K87">
        <f t="shared" si="7"/>
        <v>2.1672990279055951E-3</v>
      </c>
    </row>
    <row r="88" spans="1:11" x14ac:dyDescent="0.25">
      <c r="A88" s="26" t="s">
        <v>140</v>
      </c>
      <c r="B88" s="27">
        <v>7.2580645161290328E-4</v>
      </c>
      <c r="C88" s="102">
        <v>2.6932102621591389E-2</v>
      </c>
      <c r="D88" s="28">
        <v>12400</v>
      </c>
      <c r="E88" s="29">
        <v>0</v>
      </c>
      <c r="G88" s="85" t="s">
        <v>254</v>
      </c>
      <c r="H88" s="109">
        <v>-2.0736882123572804E-3</v>
      </c>
      <c r="I88" s="83"/>
      <c r="J88">
        <f t="shared" si="6"/>
        <v>-7.6941007733011324E-2</v>
      </c>
      <c r="K88">
        <f t="shared" si="7"/>
        <v>5.5884841384642238E-5</v>
      </c>
    </row>
    <row r="89" spans="1:11" x14ac:dyDescent="0.25">
      <c r="A89" s="26" t="s">
        <v>141</v>
      </c>
      <c r="B89" s="27">
        <v>1.2096774193548388E-3</v>
      </c>
      <c r="C89" s="102">
        <v>3.4760775946104772E-2</v>
      </c>
      <c r="D89" s="28">
        <v>12400</v>
      </c>
      <c r="E89" s="29">
        <v>0</v>
      </c>
      <c r="G89" s="85" t="s">
        <v>255</v>
      </c>
      <c r="H89" s="109">
        <v>-4.6944430867384658E-3</v>
      </c>
      <c r="I89" s="83"/>
      <c r="J89">
        <f t="shared" si="6"/>
        <v>-0.13488664154706265</v>
      </c>
      <c r="K89">
        <f t="shared" si="7"/>
        <v>1.6336694575744365E-4</v>
      </c>
    </row>
    <row r="90" spans="1:11" x14ac:dyDescent="0.25">
      <c r="A90" s="26" t="s">
        <v>142</v>
      </c>
      <c r="B90" s="27">
        <v>0.53693548387096768</v>
      </c>
      <c r="C90" s="102">
        <v>0.49865401123440711</v>
      </c>
      <c r="D90" s="28">
        <v>12400</v>
      </c>
      <c r="E90" s="29">
        <v>0</v>
      </c>
      <c r="G90" s="85" t="s">
        <v>256</v>
      </c>
      <c r="H90" s="109">
        <v>2.3170546392178599E-2</v>
      </c>
      <c r="I90" s="83"/>
      <c r="J90">
        <f t="shared" si="6"/>
        <v>2.1516838553005801E-2</v>
      </c>
      <c r="K90">
        <f t="shared" si="7"/>
        <v>-2.4949340140353986E-2</v>
      </c>
    </row>
    <row r="91" spans="1:11" x14ac:dyDescent="0.25">
      <c r="A91" s="26" t="s">
        <v>143</v>
      </c>
      <c r="B91" s="27">
        <v>3.2258064516129028E-3</v>
      </c>
      <c r="C91" s="102">
        <v>5.6706789291628222E-2</v>
      </c>
      <c r="D91" s="28">
        <v>12400</v>
      </c>
      <c r="E91" s="29">
        <v>0</v>
      </c>
      <c r="G91" s="85" t="s">
        <v>257</v>
      </c>
      <c r="H91" s="109">
        <v>1.596649714630409E-2</v>
      </c>
      <c r="I91" s="83"/>
      <c r="J91">
        <f t="shared" si="6"/>
        <v>0.28065408949452647</v>
      </c>
      <c r="K91">
        <f t="shared" si="7"/>
        <v>-9.0826566179458387E-4</v>
      </c>
    </row>
    <row r="92" spans="1:11" x14ac:dyDescent="0.25">
      <c r="A92" s="26" t="s">
        <v>144</v>
      </c>
      <c r="B92" s="27">
        <v>2.6935483870967742E-2</v>
      </c>
      <c r="C92" s="102">
        <v>0.16190144365267217</v>
      </c>
      <c r="D92" s="28">
        <v>12400</v>
      </c>
      <c r="E92" s="29">
        <v>0</v>
      </c>
      <c r="G92" s="85" t="s">
        <v>258</v>
      </c>
      <c r="H92" s="109">
        <v>2.5415099375310061E-2</v>
      </c>
      <c r="I92" s="83"/>
      <c r="J92">
        <f t="shared" si="6"/>
        <v>0.15275053031066149</v>
      </c>
      <c r="K92">
        <f t="shared" si="7"/>
        <v>-4.228300772730063E-3</v>
      </c>
    </row>
    <row r="93" spans="1:11" x14ac:dyDescent="0.25">
      <c r="A93" s="26" t="s">
        <v>145</v>
      </c>
      <c r="B93" s="27">
        <v>0.39612903225806451</v>
      </c>
      <c r="C93" s="102">
        <v>0.48911155661213801</v>
      </c>
      <c r="D93" s="28">
        <v>12400</v>
      </c>
      <c r="E93" s="29">
        <v>0</v>
      </c>
      <c r="G93" s="85" t="s">
        <v>259</v>
      </c>
      <c r="H93" s="109">
        <v>-3.2545948658774193E-2</v>
      </c>
      <c r="I93" s="83"/>
      <c r="J93">
        <f t="shared" si="6"/>
        <v>-4.0182149137478772E-2</v>
      </c>
      <c r="K93">
        <f t="shared" si="7"/>
        <v>2.6358802959841842E-2</v>
      </c>
    </row>
    <row r="94" spans="1:11" x14ac:dyDescent="0.25">
      <c r="A94" s="26" t="s">
        <v>146</v>
      </c>
      <c r="B94" s="27">
        <v>1.4193548387096775E-2</v>
      </c>
      <c r="C94" s="102">
        <v>0.11829294170308093</v>
      </c>
      <c r="D94" s="28">
        <v>12400</v>
      </c>
      <c r="E94" s="29">
        <v>0</v>
      </c>
      <c r="G94" s="85" t="s">
        <v>260</v>
      </c>
      <c r="H94" s="109">
        <v>7.0122049925006149E-3</v>
      </c>
      <c r="I94" s="83"/>
      <c r="J94">
        <f t="shared" si="6"/>
        <v>5.8436934800305818E-2</v>
      </c>
      <c r="K94">
        <f t="shared" si="7"/>
        <v>-8.4136948010911513E-4</v>
      </c>
    </row>
    <row r="95" spans="1:11" x14ac:dyDescent="0.25">
      <c r="A95" s="26" t="s">
        <v>147</v>
      </c>
      <c r="B95" s="27">
        <v>3.8709677419354843E-3</v>
      </c>
      <c r="C95" s="102">
        <v>6.209906877043788E-2</v>
      </c>
      <c r="D95" s="28">
        <v>12400</v>
      </c>
      <c r="E95" s="29">
        <v>0</v>
      </c>
      <c r="G95" s="85" t="s">
        <v>261</v>
      </c>
      <c r="H95" s="109">
        <v>1.3953807468363307E-2</v>
      </c>
      <c r="I95" s="83"/>
      <c r="J95">
        <f t="shared" si="6"/>
        <v>0.2238325470090311</v>
      </c>
      <c r="K95">
        <f t="shared" si="7"/>
        <v>-8.6981559718535425E-4</v>
      </c>
    </row>
    <row r="96" spans="1:11" x14ac:dyDescent="0.25">
      <c r="A96" s="26" t="s">
        <v>148</v>
      </c>
      <c r="B96" s="27">
        <v>8.0645161290322581E-5</v>
      </c>
      <c r="C96" s="102">
        <v>8.9802651013385394E-3</v>
      </c>
      <c r="D96" s="28">
        <v>12400</v>
      </c>
      <c r="E96" s="29">
        <v>0</v>
      </c>
      <c r="G96" s="85" t="s">
        <v>282</v>
      </c>
      <c r="H96" s="109">
        <v>-7.4615304726823105E-4</v>
      </c>
      <c r="I96" s="83"/>
      <c r="J96">
        <f t="shared" si="6"/>
        <v>-8.3081386263772899E-2</v>
      </c>
      <c r="K96">
        <f t="shared" si="7"/>
        <v>6.7006521706406076E-6</v>
      </c>
    </row>
    <row r="97" spans="1:11" x14ac:dyDescent="0.25">
      <c r="A97" s="26" t="s">
        <v>149</v>
      </c>
      <c r="B97" s="27">
        <v>2.1774193548387095E-3</v>
      </c>
      <c r="C97" s="102">
        <v>4.6613875937398748E-2</v>
      </c>
      <c r="D97" s="28">
        <v>12400</v>
      </c>
      <c r="E97" s="29">
        <v>0</v>
      </c>
      <c r="G97" s="85" t="s">
        <v>262</v>
      </c>
      <c r="H97" s="109">
        <v>-4.5680184771391373E-3</v>
      </c>
      <c r="I97" s="83"/>
      <c r="J97">
        <f t="shared" si="6"/>
        <v>-9.7783586831850858E-2</v>
      </c>
      <c r="K97">
        <f t="shared" si="7"/>
        <v>2.1338049336943127E-4</v>
      </c>
    </row>
    <row r="98" spans="1:11" x14ac:dyDescent="0.25">
      <c r="A98" s="26" t="s">
        <v>150</v>
      </c>
      <c r="B98" s="27">
        <v>1.4516129032258066E-3</v>
      </c>
      <c r="C98" s="102">
        <v>3.8073910073114961E-2</v>
      </c>
      <c r="D98" s="28">
        <v>12400</v>
      </c>
      <c r="E98" s="29">
        <v>0</v>
      </c>
      <c r="G98" s="85" t="s">
        <v>283</v>
      </c>
      <c r="H98" s="109">
        <v>-1.8095325635824628E-3</v>
      </c>
      <c r="I98" s="83"/>
      <c r="J98">
        <f t="shared" si="6"/>
        <v>-4.7457847625696457E-2</v>
      </c>
      <c r="K98">
        <f t="shared" si="7"/>
        <v>6.8990571576686834E-5</v>
      </c>
    </row>
    <row r="99" spans="1:11" x14ac:dyDescent="0.25">
      <c r="A99" s="26" t="s">
        <v>151</v>
      </c>
      <c r="B99" s="27">
        <v>1.2903225806451613E-3</v>
      </c>
      <c r="C99" s="102">
        <v>3.5899325629719016E-2</v>
      </c>
      <c r="D99" s="28">
        <v>12400</v>
      </c>
      <c r="E99" s="29">
        <v>0</v>
      </c>
      <c r="G99" s="85" t="s">
        <v>263</v>
      </c>
      <c r="H99" s="109">
        <v>-1.7771738279474192E-6</v>
      </c>
      <c r="I99" s="83"/>
      <c r="J99">
        <f t="shared" si="6"/>
        <v>-4.9440502552453625E-5</v>
      </c>
      <c r="K99">
        <f t="shared" si="7"/>
        <v>6.3876618284823816E-8</v>
      </c>
    </row>
    <row r="100" spans="1:11" x14ac:dyDescent="0.25">
      <c r="A100" s="26" t="s">
        <v>152</v>
      </c>
      <c r="B100" s="27">
        <v>0.54564516129032259</v>
      </c>
      <c r="C100" s="102">
        <v>0.49793223849330565</v>
      </c>
      <c r="D100" s="28">
        <v>12400</v>
      </c>
      <c r="E100" s="29">
        <v>0</v>
      </c>
      <c r="G100" s="85" t="s">
        <v>264</v>
      </c>
      <c r="H100" s="109">
        <v>-4.746898928738421E-2</v>
      </c>
      <c r="I100" s="83"/>
      <c r="J100">
        <f t="shared" si="6"/>
        <v>-4.3314658710676801E-2</v>
      </c>
      <c r="K100">
        <f t="shared" si="7"/>
        <v>5.2017568483571038E-2</v>
      </c>
    </row>
    <row r="101" spans="1:11" x14ac:dyDescent="0.25">
      <c r="A101" s="26" t="s">
        <v>153</v>
      </c>
      <c r="B101" s="27">
        <v>9.5483870967741941E-2</v>
      </c>
      <c r="C101" s="102">
        <v>0.29389397232856146</v>
      </c>
      <c r="D101" s="28">
        <v>12400</v>
      </c>
      <c r="E101" s="29">
        <v>0</v>
      </c>
      <c r="G101" s="85" t="s">
        <v>265</v>
      </c>
      <c r="H101" s="109">
        <v>-1.3063355245100251E-2</v>
      </c>
      <c r="I101" s="83"/>
      <c r="J101">
        <f t="shared" si="6"/>
        <v>-4.0205028449040461E-2</v>
      </c>
      <c r="K101">
        <f t="shared" si="7"/>
        <v>4.244182746403701E-3</v>
      </c>
    </row>
    <row r="102" spans="1:11" x14ac:dyDescent="0.25">
      <c r="A102" s="26" t="s">
        <v>154</v>
      </c>
      <c r="B102" s="27">
        <v>0.10435483870967742</v>
      </c>
      <c r="C102" s="102">
        <v>0.30573263556237107</v>
      </c>
      <c r="D102" s="28">
        <v>12400</v>
      </c>
      <c r="E102" s="29">
        <v>0</v>
      </c>
      <c r="G102" s="85" t="s">
        <v>266</v>
      </c>
      <c r="H102" s="109">
        <v>-3.2916230237150935E-2</v>
      </c>
      <c r="I102" s="83"/>
      <c r="J102">
        <f t="shared" si="6"/>
        <v>-9.6428247791060934E-2</v>
      </c>
      <c r="K102">
        <f t="shared" si="7"/>
        <v>1.1235201930635047E-2</v>
      </c>
    </row>
    <row r="103" spans="1:11" x14ac:dyDescent="0.25">
      <c r="A103" s="26" t="s">
        <v>155</v>
      </c>
      <c r="B103" s="27">
        <v>2.5806451612903226E-3</v>
      </c>
      <c r="C103" s="102">
        <v>5.0736505871549556E-2</v>
      </c>
      <c r="D103" s="28">
        <v>12400</v>
      </c>
      <c r="E103" s="29">
        <v>0</v>
      </c>
      <c r="G103" s="85" t="s">
        <v>267</v>
      </c>
      <c r="H103" s="109">
        <v>-6.0177707873192259E-3</v>
      </c>
      <c r="I103" s="83"/>
      <c r="J103">
        <f t="shared" si="6"/>
        <v>-0.11830221559701309</v>
      </c>
      <c r="K103">
        <f t="shared" si="7"/>
        <v>3.0608593944893428E-4</v>
      </c>
    </row>
    <row r="104" spans="1:11" x14ac:dyDescent="0.25">
      <c r="A104" s="26" t="s">
        <v>156</v>
      </c>
      <c r="B104" s="27">
        <v>0.19774193548387098</v>
      </c>
      <c r="C104" s="102">
        <v>0.39831251175453702</v>
      </c>
      <c r="D104" s="28">
        <v>12400</v>
      </c>
      <c r="E104" s="29">
        <v>0</v>
      </c>
      <c r="G104" s="85" t="s">
        <v>268</v>
      </c>
      <c r="H104" s="109">
        <v>7.6577120441106178E-2</v>
      </c>
      <c r="I104" s="83"/>
      <c r="J104">
        <f t="shared" si="6"/>
        <v>0.1542372147957026</v>
      </c>
      <c r="K104">
        <f t="shared" si="7"/>
        <v>-3.8016651656520184E-2</v>
      </c>
    </row>
    <row r="105" spans="1:11" x14ac:dyDescent="0.25">
      <c r="A105" s="26" t="s">
        <v>157</v>
      </c>
      <c r="B105" s="27">
        <v>8.2258064516129038E-3</v>
      </c>
      <c r="C105" s="102">
        <v>9.0326078889864297E-2</v>
      </c>
      <c r="D105" s="28">
        <v>12400</v>
      </c>
      <c r="E105" s="29">
        <v>0</v>
      </c>
      <c r="G105" s="85" t="s">
        <v>269</v>
      </c>
      <c r="H105" s="109">
        <v>1.5582893027540507E-2</v>
      </c>
      <c r="I105" s="83"/>
      <c r="J105">
        <f t="shared" si="6"/>
        <v>0.17109910399613262</v>
      </c>
      <c r="K105">
        <f t="shared" si="7"/>
        <v>-1.4191013666942209E-3</v>
      </c>
    </row>
    <row r="106" spans="1:11" x14ac:dyDescent="0.25">
      <c r="A106" s="26" t="s">
        <v>158</v>
      </c>
      <c r="B106" s="27">
        <v>5.6451612903225801E-4</v>
      </c>
      <c r="C106" s="102">
        <v>2.3753798728547503E-2</v>
      </c>
      <c r="D106" s="28">
        <v>12400</v>
      </c>
      <c r="E106" s="29">
        <v>0</v>
      </c>
      <c r="G106" s="85" t="s">
        <v>270</v>
      </c>
      <c r="H106" s="109">
        <v>4.6124113759131924E-3</v>
      </c>
      <c r="I106" s="83"/>
      <c r="J106">
        <f t="shared" si="6"/>
        <v>0.19406612171709842</v>
      </c>
      <c r="K106">
        <f t="shared" si="7"/>
        <v>-1.0961533543288057E-4</v>
      </c>
    </row>
    <row r="107" spans="1:11" x14ac:dyDescent="0.25">
      <c r="A107" s="26" t="s">
        <v>159</v>
      </c>
      <c r="B107" s="27">
        <v>3.3387096774193548E-2</v>
      </c>
      <c r="C107" s="102">
        <v>0.17965244603365293</v>
      </c>
      <c r="D107" s="28">
        <v>12400</v>
      </c>
      <c r="E107" s="29">
        <v>0</v>
      </c>
      <c r="G107" s="85" t="s">
        <v>271</v>
      </c>
      <c r="H107" s="109">
        <v>3.0718022579959661E-2</v>
      </c>
      <c r="I107" s="83"/>
      <c r="J107">
        <f t="shared" si="6"/>
        <v>0.16527710945727189</v>
      </c>
      <c r="K107">
        <f t="shared" si="7"/>
        <v>-5.7087204501343695E-3</v>
      </c>
    </row>
    <row r="108" spans="1:11" x14ac:dyDescent="0.25">
      <c r="A108" s="26" t="s">
        <v>160</v>
      </c>
      <c r="B108" s="27">
        <v>3.7096774193548379E-3</v>
      </c>
      <c r="C108" s="102">
        <v>6.0796494919993831E-2</v>
      </c>
      <c r="D108" s="28">
        <v>12400</v>
      </c>
      <c r="E108" s="29">
        <v>0</v>
      </c>
      <c r="G108" s="85" t="s">
        <v>272</v>
      </c>
      <c r="H108" s="109">
        <v>1.2820686170469551E-2</v>
      </c>
      <c r="I108" s="83"/>
      <c r="J108">
        <f t="shared" si="6"/>
        <v>0.21009641390167866</v>
      </c>
      <c r="K108">
        <f t="shared" si="7"/>
        <v>-7.822919734075777E-4</v>
      </c>
    </row>
    <row r="109" spans="1:11" x14ac:dyDescent="0.25">
      <c r="A109" s="26" t="s">
        <v>161</v>
      </c>
      <c r="B109" s="27">
        <v>3.3064516129032257E-3</v>
      </c>
      <c r="C109" s="102">
        <v>5.74089259586869E-2</v>
      </c>
      <c r="D109" s="28">
        <v>12400</v>
      </c>
      <c r="E109" s="29">
        <v>0</v>
      </c>
      <c r="G109" s="85" t="s">
        <v>273</v>
      </c>
      <c r="H109" s="109">
        <v>-3.1996479738776065E-3</v>
      </c>
      <c r="I109" s="83"/>
      <c r="J109">
        <f t="shared" si="6"/>
        <v>-5.5550046258810021E-2</v>
      </c>
      <c r="K109">
        <f t="shared" si="7"/>
        <v>1.8428286241696016E-4</v>
      </c>
    </row>
    <row r="110" spans="1:11" x14ac:dyDescent="0.25">
      <c r="A110" s="26" t="s">
        <v>162</v>
      </c>
      <c r="B110" s="27">
        <v>4.7096774193548394E-2</v>
      </c>
      <c r="C110" s="102">
        <v>0.21185440187409768</v>
      </c>
      <c r="D110" s="28">
        <v>12400</v>
      </c>
      <c r="E110" s="29">
        <v>0</v>
      </c>
      <c r="G110" s="85" t="s">
        <v>274</v>
      </c>
      <c r="H110" s="109">
        <v>4.952613181660781E-2</v>
      </c>
      <c r="I110" s="83"/>
      <c r="J110">
        <f t="shared" si="6"/>
        <v>0.22276436246912476</v>
      </c>
      <c r="K110">
        <f t="shared" si="7"/>
        <v>-1.1010019268954712E-2</v>
      </c>
    </row>
    <row r="111" spans="1:11" x14ac:dyDescent="0.25">
      <c r="A111" s="26" t="s">
        <v>163</v>
      </c>
      <c r="B111" s="27">
        <v>8.4838709677419355E-2</v>
      </c>
      <c r="C111" s="102">
        <v>0.2786527676194086</v>
      </c>
      <c r="D111" s="28">
        <v>12400</v>
      </c>
      <c r="E111" s="29">
        <v>0</v>
      </c>
      <c r="G111" s="85" t="s">
        <v>275</v>
      </c>
      <c r="H111" s="109">
        <v>7.3373225272880899E-2</v>
      </c>
      <c r="I111" s="83"/>
      <c r="J111">
        <f t="shared" si="6"/>
        <v>0.24097494559096597</v>
      </c>
      <c r="K111">
        <f t="shared" si="7"/>
        <v>-2.2339235350872063E-2</v>
      </c>
    </row>
    <row r="112" spans="1:11" x14ac:dyDescent="0.25">
      <c r="A112" s="26" t="s">
        <v>164</v>
      </c>
      <c r="B112" s="27">
        <v>2.8225806451612902E-3</v>
      </c>
      <c r="C112" s="102">
        <v>5.3055072207508887E-2</v>
      </c>
      <c r="D112" s="28">
        <v>12400</v>
      </c>
      <c r="E112" s="29">
        <v>0</v>
      </c>
      <c r="G112" s="85" t="s">
        <v>276</v>
      </c>
      <c r="H112" s="109">
        <v>6.784219253875276E-3</v>
      </c>
      <c r="I112" s="83"/>
      <c r="J112">
        <f t="shared" si="6"/>
        <v>0.12751033909552001</v>
      </c>
      <c r="K112">
        <f t="shared" si="7"/>
        <v>-3.6092696064239383E-4</v>
      </c>
    </row>
    <row r="113" spans="1:11" x14ac:dyDescent="0.25">
      <c r="A113" s="26" t="s">
        <v>165</v>
      </c>
      <c r="B113" s="27">
        <v>1.9354838709677419E-3</v>
      </c>
      <c r="C113" s="102">
        <v>4.3953311263448841E-2</v>
      </c>
      <c r="D113" s="28">
        <v>12400</v>
      </c>
      <c r="E113" s="29">
        <v>0</v>
      </c>
      <c r="G113" s="85" t="s">
        <v>277</v>
      </c>
      <c r="H113" s="109">
        <v>2.6051051125985209E-4</v>
      </c>
      <c r="I113" s="83"/>
      <c r="J113">
        <f t="shared" si="6"/>
        <v>5.9155110250660422E-3</v>
      </c>
      <c r="K113">
        <f t="shared" si="7"/>
        <v>-1.1471579234129364E-5</v>
      </c>
    </row>
    <row r="114" spans="1:11" x14ac:dyDescent="0.25">
      <c r="A114" s="26" t="s">
        <v>166</v>
      </c>
      <c r="B114" s="27">
        <v>0.84524193548387094</v>
      </c>
      <c r="C114" s="102">
        <v>0.36168847903532636</v>
      </c>
      <c r="D114" s="28">
        <v>12400</v>
      </c>
      <c r="E114" s="29">
        <v>0</v>
      </c>
      <c r="G114" s="85" t="s">
        <v>278</v>
      </c>
      <c r="H114" s="109">
        <v>-8.7627238496937571E-2</v>
      </c>
      <c r="I114" s="83"/>
      <c r="J114">
        <f t="shared" si="6"/>
        <v>-3.7493651622104274E-2</v>
      </c>
      <c r="K114">
        <f t="shared" si="7"/>
        <v>0.20477903212677168</v>
      </c>
    </row>
    <row r="115" spans="1:11" x14ac:dyDescent="0.25">
      <c r="A115" s="26" t="s">
        <v>167</v>
      </c>
      <c r="B115" s="27">
        <v>1.7741935483870968E-2</v>
      </c>
      <c r="C115" s="102">
        <v>0.13201728954410352</v>
      </c>
      <c r="D115" s="28">
        <v>12400</v>
      </c>
      <c r="E115" s="29">
        <v>0</v>
      </c>
      <c r="G115" s="85" t="s">
        <v>279</v>
      </c>
      <c r="H115" s="109">
        <v>2.9126042429369818E-3</v>
      </c>
      <c r="I115" s="83"/>
      <c r="J115">
        <f t="shared" si="6"/>
        <v>2.1670866113434207E-2</v>
      </c>
      <c r="K115">
        <f t="shared" si="7"/>
        <v>-3.9142779515234199E-4</v>
      </c>
    </row>
    <row r="116" spans="1:11" x14ac:dyDescent="0.25">
      <c r="A116" s="26" t="s">
        <v>168</v>
      </c>
      <c r="B116" s="27">
        <v>8.0645161290322581E-5</v>
      </c>
      <c r="C116" s="102">
        <v>8.9802651013385446E-3</v>
      </c>
      <c r="D116" s="28">
        <v>12400</v>
      </c>
      <c r="E116" s="29">
        <v>0</v>
      </c>
      <c r="G116" s="85" t="s">
        <v>280</v>
      </c>
      <c r="H116" s="109">
        <v>-2.8960440690752096E-5</v>
      </c>
      <c r="I116" s="83"/>
      <c r="J116">
        <f t="shared" ref="J116" si="8">((1-B116)/C116)*H116</f>
        <v>-3.2246381197616569E-3</v>
      </c>
      <c r="K116">
        <f t="shared" ref="K116" si="9">((0-B116)/C116)*H116</f>
        <v>2.6007243485455737E-7</v>
      </c>
    </row>
    <row r="117" spans="1:11" ht="15.75" thickBot="1" x14ac:dyDescent="0.3">
      <c r="A117" s="31" t="s">
        <v>169</v>
      </c>
      <c r="B117" s="32">
        <v>2.3401953565032487</v>
      </c>
      <c r="C117" s="103">
        <v>9.1013261305276156</v>
      </c>
      <c r="D117" s="33">
        <v>12400</v>
      </c>
      <c r="E117" s="34">
        <v>80</v>
      </c>
      <c r="G117" s="86" t="s">
        <v>169</v>
      </c>
      <c r="H117" s="110">
        <v>5.5605909173712014E-3</v>
      </c>
      <c r="I117" s="83"/>
    </row>
    <row r="118" spans="1:11" x14ac:dyDescent="0.25">
      <c r="A118" s="122" t="s">
        <v>4</v>
      </c>
      <c r="B118" s="123"/>
      <c r="C118" s="123"/>
      <c r="D118" s="123"/>
      <c r="E118" s="123"/>
      <c r="F118" s="57"/>
      <c r="G118" s="121" t="s">
        <v>281</v>
      </c>
      <c r="H118" s="121"/>
      <c r="I118" s="83"/>
    </row>
    <row r="119" spans="1:11" x14ac:dyDescent="0.25">
      <c r="A119" s="73"/>
      <c r="B119" s="74"/>
      <c r="C119" s="104"/>
      <c r="D119" s="75"/>
      <c r="E119" s="75"/>
      <c r="F119" s="57"/>
      <c r="G119" s="73"/>
      <c r="H119" s="104"/>
      <c r="I119" s="57"/>
      <c r="J119" s="57"/>
      <c r="K119" s="57"/>
    </row>
    <row r="120" spans="1:11" s="57" customFormat="1" x14ac:dyDescent="0.25">
      <c r="A120" s="73"/>
      <c r="B120" s="74"/>
      <c r="C120" s="104"/>
      <c r="D120" s="75"/>
      <c r="E120" s="75"/>
      <c r="G120" s="73"/>
      <c r="H120" s="104"/>
    </row>
    <row r="121" spans="1:11" s="57" customFormat="1" x14ac:dyDescent="0.25">
      <c r="A121" s="73"/>
      <c r="B121" s="74"/>
      <c r="C121" s="104"/>
      <c r="D121" s="75"/>
      <c r="E121" s="75"/>
      <c r="G121" s="73"/>
      <c r="H121" s="104"/>
    </row>
    <row r="122" spans="1:11" s="57" customFormat="1" x14ac:dyDescent="0.25">
      <c r="A122" s="73"/>
      <c r="B122" s="74"/>
      <c r="C122" s="104"/>
      <c r="D122" s="75"/>
      <c r="E122" s="75"/>
      <c r="G122" s="73"/>
      <c r="H122" s="104"/>
    </row>
    <row r="123" spans="1:11" s="57" customFormat="1" x14ac:dyDescent="0.25">
      <c r="A123" s="73"/>
      <c r="B123" s="74"/>
      <c r="C123" s="104"/>
      <c r="D123" s="75"/>
      <c r="E123" s="75"/>
      <c r="G123" s="73"/>
      <c r="H123" s="104"/>
    </row>
    <row r="124" spans="1:11" s="57" customFormat="1" x14ac:dyDescent="0.25">
      <c r="A124" s="73"/>
      <c r="B124" s="74"/>
      <c r="C124" s="104"/>
      <c r="D124" s="75"/>
      <c r="E124" s="75"/>
      <c r="G124" s="73"/>
      <c r="H124" s="104"/>
    </row>
    <row r="125" spans="1:11" s="57" customFormat="1" x14ac:dyDescent="0.25">
      <c r="A125" s="122"/>
      <c r="B125" s="123"/>
      <c r="C125" s="123"/>
      <c r="D125" s="123"/>
      <c r="E125" s="123"/>
      <c r="G125" s="122"/>
      <c r="H125" s="123"/>
    </row>
    <row r="126" spans="1:11" s="57" customFormat="1" x14ac:dyDescent="0.25">
      <c r="C126" s="105"/>
      <c r="H126" s="105"/>
    </row>
    <row r="127" spans="1:11" s="57" customFormat="1" x14ac:dyDescent="0.25">
      <c r="C127" s="105"/>
      <c r="H127" s="105"/>
    </row>
  </sheetData>
  <mergeCells count="8">
    <mergeCell ref="G4:H4"/>
    <mergeCell ref="G5:G6"/>
    <mergeCell ref="G118:H118"/>
    <mergeCell ref="J5:K5"/>
    <mergeCell ref="A125:E125"/>
    <mergeCell ref="G125:H125"/>
    <mergeCell ref="A5:E5"/>
    <mergeCell ref="A118:E118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workbookViewId="0">
      <selection sqref="A1:A1048576"/>
    </sheetView>
  </sheetViews>
  <sheetFormatPr defaultRowHeight="15" x14ac:dyDescent="0.25"/>
  <cols>
    <col min="1" max="1" width="9.1406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8" x14ac:dyDescent="0.25">
      <c r="A1" t="s">
        <v>13</v>
      </c>
    </row>
    <row r="4" spans="1:8" x14ac:dyDescent="0.25">
      <c r="A4" t="s">
        <v>14</v>
      </c>
    </row>
    <row r="6" spans="1:8" ht="15.75" customHeight="1" thickBot="1" x14ac:dyDescent="0.3">
      <c r="B6" s="128" t="s">
        <v>26</v>
      </c>
      <c r="C6" s="127"/>
      <c r="D6" s="127"/>
      <c r="E6" s="127"/>
      <c r="F6" s="127"/>
      <c r="G6" s="127"/>
      <c r="H6" s="127"/>
    </row>
    <row r="7" spans="1:8" ht="25.5" customHeight="1" thickBot="1" x14ac:dyDescent="0.3">
      <c r="B7" s="129" t="s">
        <v>15</v>
      </c>
      <c r="C7" s="130"/>
      <c r="D7" s="132" t="s">
        <v>16</v>
      </c>
      <c r="E7" s="133"/>
      <c r="F7" s="35" t="s">
        <v>17</v>
      </c>
      <c r="G7" s="134" t="s">
        <v>18</v>
      </c>
      <c r="H7" s="136" t="s">
        <v>19</v>
      </c>
    </row>
    <row r="8" spans="1:8" ht="15.75" thickBot="1" x14ac:dyDescent="0.3">
      <c r="B8" s="125"/>
      <c r="C8" s="131"/>
      <c r="D8" s="36" t="s">
        <v>20</v>
      </c>
      <c r="E8" s="37" t="s">
        <v>21</v>
      </c>
      <c r="F8" s="37" t="s">
        <v>22</v>
      </c>
      <c r="G8" s="135"/>
      <c r="H8" s="137"/>
    </row>
    <row r="9" spans="1:8" ht="15.75" thickBot="1" x14ac:dyDescent="0.3">
      <c r="B9" s="124" t="s">
        <v>8</v>
      </c>
      <c r="C9" s="38" t="s">
        <v>23</v>
      </c>
      <c r="D9" s="39">
        <v>0.73789365033109278</v>
      </c>
      <c r="E9" s="40">
        <v>1.4546702623043702E-3</v>
      </c>
      <c r="F9" s="41"/>
      <c r="G9" s="40">
        <v>507.25835912956779</v>
      </c>
      <c r="H9" s="42">
        <v>0</v>
      </c>
    </row>
    <row r="10" spans="1:8" ht="48.75" thickBot="1" x14ac:dyDescent="0.3">
      <c r="B10" s="125"/>
      <c r="C10" s="43" t="s">
        <v>24</v>
      </c>
      <c r="D10" s="44">
        <v>0.80710089548630681</v>
      </c>
      <c r="E10" s="45">
        <v>1.4547514267771516E-3</v>
      </c>
      <c r="F10" s="45">
        <v>0.9857556486598209</v>
      </c>
      <c r="G10" s="45">
        <v>554.8033022207469</v>
      </c>
      <c r="H10" s="46">
        <v>0</v>
      </c>
    </row>
    <row r="11" spans="1:8" x14ac:dyDescent="0.25">
      <c r="B11" s="126" t="s">
        <v>25</v>
      </c>
      <c r="C11" s="127"/>
      <c r="D11" s="127"/>
      <c r="E11" s="127"/>
      <c r="F11" s="127"/>
      <c r="G11" s="127"/>
      <c r="H11" s="127"/>
    </row>
    <row r="13" spans="1:8" x14ac:dyDescent="0.25">
      <c r="C13" t="s">
        <v>171</v>
      </c>
    </row>
    <row r="16" spans="1:8" x14ac:dyDescent="0.25">
      <c r="A16" t="s">
        <v>12</v>
      </c>
    </row>
    <row r="18" spans="1:8" ht="15.75" customHeight="1" thickBot="1" x14ac:dyDescent="0.3">
      <c r="B18" s="128" t="s">
        <v>26</v>
      </c>
      <c r="C18" s="127"/>
      <c r="D18" s="127"/>
      <c r="E18" s="127"/>
      <c r="F18" s="127"/>
      <c r="G18" s="127"/>
      <c r="H18" s="127"/>
    </row>
    <row r="19" spans="1:8" ht="25.5" customHeight="1" thickBot="1" x14ac:dyDescent="0.3">
      <c r="B19" s="129" t="s">
        <v>15</v>
      </c>
      <c r="C19" s="130"/>
      <c r="D19" s="132" t="s">
        <v>16</v>
      </c>
      <c r="E19" s="133"/>
      <c r="F19" s="35" t="s">
        <v>17</v>
      </c>
      <c r="G19" s="134" t="s">
        <v>18</v>
      </c>
      <c r="H19" s="136" t="s">
        <v>19</v>
      </c>
    </row>
    <row r="20" spans="1:8" ht="15.75" thickBot="1" x14ac:dyDescent="0.3">
      <c r="B20" s="125"/>
      <c r="C20" s="131"/>
      <c r="D20" s="36" t="s">
        <v>20</v>
      </c>
      <c r="E20" s="37" t="s">
        <v>21</v>
      </c>
      <c r="F20" s="37" t="s">
        <v>22</v>
      </c>
      <c r="G20" s="135"/>
      <c r="H20" s="137"/>
    </row>
    <row r="21" spans="1:8" ht="15.75" thickBot="1" x14ac:dyDescent="0.3">
      <c r="B21" s="124" t="s">
        <v>8</v>
      </c>
      <c r="C21" s="38" t="s">
        <v>23</v>
      </c>
      <c r="D21" s="39">
        <v>-0.53330668502155554</v>
      </c>
      <c r="E21" s="40">
        <v>7.0684709258432609E-4</v>
      </c>
      <c r="F21" s="41"/>
      <c r="G21" s="40">
        <v>-754.48663595929361</v>
      </c>
      <c r="H21" s="42">
        <v>0</v>
      </c>
    </row>
    <row r="22" spans="1:8" ht="48.75" thickBot="1" x14ac:dyDescent="0.3">
      <c r="B22" s="125"/>
      <c r="C22" s="43" t="s">
        <v>27</v>
      </c>
      <c r="D22" s="44">
        <v>0.74439143712220546</v>
      </c>
      <c r="E22" s="45">
        <v>7.0687559620724334E-4</v>
      </c>
      <c r="F22" s="45">
        <v>0.99445652743348723</v>
      </c>
      <c r="G22" s="45">
        <v>1053.0727628966881</v>
      </c>
      <c r="H22" s="46">
        <v>0</v>
      </c>
    </row>
    <row r="23" spans="1:8" x14ac:dyDescent="0.25">
      <c r="B23" s="126" t="s">
        <v>25</v>
      </c>
      <c r="C23" s="127"/>
      <c r="D23" s="127"/>
      <c r="E23" s="127"/>
      <c r="F23" s="127"/>
      <c r="G23" s="127"/>
      <c r="H23" s="127"/>
    </row>
    <row r="25" spans="1:8" x14ac:dyDescent="0.25">
      <c r="C25" t="s">
        <v>170</v>
      </c>
    </row>
    <row r="28" spans="1:8" x14ac:dyDescent="0.25">
      <c r="A28" t="s">
        <v>28</v>
      </c>
    </row>
    <row r="30" spans="1:8" x14ac:dyDescent="0.25">
      <c r="B30" s="128" t="s">
        <v>29</v>
      </c>
      <c r="C30" s="127"/>
      <c r="D30" s="127"/>
    </row>
    <row r="31" spans="1:8" ht="15.75" thickBot="1" x14ac:dyDescent="0.3">
      <c r="B31" s="142" t="s">
        <v>30</v>
      </c>
      <c r="C31" s="143"/>
      <c r="D31" s="143"/>
      <c r="E31" s="57"/>
    </row>
    <row r="32" spans="1:8" x14ac:dyDescent="0.25">
      <c r="B32" s="144" t="s">
        <v>31</v>
      </c>
      <c r="C32" s="38" t="s">
        <v>32</v>
      </c>
      <c r="D32" s="47">
        <v>94949.330713000003</v>
      </c>
      <c r="E32" s="57"/>
    </row>
    <row r="33" spans="2:5" x14ac:dyDescent="0.25">
      <c r="B33" s="145"/>
      <c r="C33" s="48" t="s">
        <v>33</v>
      </c>
      <c r="D33" s="49">
        <v>0</v>
      </c>
      <c r="E33" s="57"/>
    </row>
    <row r="34" spans="2:5" x14ac:dyDescent="0.25">
      <c r="B34" s="146" t="s">
        <v>1</v>
      </c>
      <c r="C34" s="147"/>
      <c r="D34" s="50">
        <v>0.14107464156866428</v>
      </c>
      <c r="E34" s="57"/>
    </row>
    <row r="35" spans="2:5" x14ac:dyDescent="0.25">
      <c r="B35" s="146" t="s">
        <v>34</v>
      </c>
      <c r="C35" s="147"/>
      <c r="D35" s="50">
        <v>7.4874304801058611E-2</v>
      </c>
      <c r="E35" s="57"/>
    </row>
    <row r="36" spans="2:5" x14ac:dyDescent="0.25">
      <c r="B36" s="146" t="s">
        <v>35</v>
      </c>
      <c r="C36" s="147"/>
      <c r="D36" s="64" t="s">
        <v>58</v>
      </c>
      <c r="E36" s="57"/>
    </row>
    <row r="37" spans="2:5" ht="15" customHeight="1" x14ac:dyDescent="0.25">
      <c r="B37" s="146" t="s">
        <v>36</v>
      </c>
      <c r="C37" s="147"/>
      <c r="D37" s="52">
        <v>1.0084282937283966</v>
      </c>
      <c r="E37" s="57"/>
    </row>
    <row r="38" spans="2:5" x14ac:dyDescent="0.25">
      <c r="B38" s="146" t="s">
        <v>37</v>
      </c>
      <c r="C38" s="147"/>
      <c r="D38" s="53">
        <v>0.16976807930353036</v>
      </c>
      <c r="E38" s="57"/>
    </row>
    <row r="39" spans="2:5" ht="15" customHeight="1" x14ac:dyDescent="0.25">
      <c r="B39" s="146" t="s">
        <v>38</v>
      </c>
      <c r="C39" s="147"/>
      <c r="D39" s="53">
        <v>7.9491887733155447E-3</v>
      </c>
      <c r="E39" s="57"/>
    </row>
    <row r="40" spans="2:5" x14ac:dyDescent="0.25">
      <c r="B40" s="146" t="s">
        <v>39</v>
      </c>
      <c r="C40" s="147"/>
      <c r="D40" s="53">
        <v>-1.2204327529796177</v>
      </c>
      <c r="E40" s="57"/>
    </row>
    <row r="41" spans="2:5" ht="15" customHeight="1" x14ac:dyDescent="0.25">
      <c r="B41" s="146" t="s">
        <v>40</v>
      </c>
      <c r="C41" s="147"/>
      <c r="D41" s="53">
        <v>1.5898210120971267E-2</v>
      </c>
      <c r="E41" s="57"/>
    </row>
    <row r="42" spans="2:5" x14ac:dyDescent="0.25">
      <c r="B42" s="146" t="s">
        <v>41</v>
      </c>
      <c r="C42" s="147"/>
      <c r="D42" s="51">
        <v>-1.797930671641268</v>
      </c>
      <c r="E42" s="57"/>
    </row>
    <row r="43" spans="2:5" x14ac:dyDescent="0.25">
      <c r="B43" s="146" t="s">
        <v>42</v>
      </c>
      <c r="C43" s="147"/>
      <c r="D43" s="51">
        <v>2.7852064691976861</v>
      </c>
      <c r="E43" s="57"/>
    </row>
    <row r="44" spans="2:5" ht="15.75" thickBot="1" x14ac:dyDescent="0.3">
      <c r="B44" s="148" t="s">
        <v>43</v>
      </c>
      <c r="C44" s="48" t="s">
        <v>44</v>
      </c>
      <c r="D44" s="50">
        <v>-0.91659200932567431</v>
      </c>
      <c r="E44" s="57"/>
    </row>
    <row r="45" spans="2:5" x14ac:dyDescent="0.25">
      <c r="B45" s="145"/>
      <c r="C45" s="48" t="s">
        <v>45</v>
      </c>
      <c r="D45" s="50">
        <v>-0.30852549548645014</v>
      </c>
      <c r="E45" s="57"/>
    </row>
    <row r="46" spans="2:5" x14ac:dyDescent="0.25">
      <c r="B46" s="145"/>
      <c r="C46" s="48" t="s">
        <v>46</v>
      </c>
      <c r="D46" s="50">
        <v>0.4736002751051957</v>
      </c>
      <c r="E46" s="57"/>
    </row>
    <row r="47" spans="2:5" ht="15.75" thickBot="1" x14ac:dyDescent="0.3">
      <c r="B47" s="125"/>
      <c r="C47" s="43" t="s">
        <v>47</v>
      </c>
      <c r="D47" s="54">
        <v>1.1760208393043734</v>
      </c>
      <c r="E47" s="57"/>
    </row>
    <row r="48" spans="2:5" x14ac:dyDescent="0.25">
      <c r="B48" s="126" t="s">
        <v>57</v>
      </c>
      <c r="C48" s="127"/>
      <c r="D48" s="127"/>
    </row>
    <row r="49" spans="1:4" x14ac:dyDescent="0.25">
      <c r="B49" s="87"/>
      <c r="C49" s="88"/>
      <c r="D49" s="88"/>
    </row>
    <row r="50" spans="1:4" x14ac:dyDescent="0.25">
      <c r="B50" s="87"/>
      <c r="C50" s="88"/>
      <c r="D50" s="88"/>
    </row>
    <row r="51" spans="1:4" x14ac:dyDescent="0.25">
      <c r="A51" t="s">
        <v>56</v>
      </c>
    </row>
    <row r="81" spans="1:9" x14ac:dyDescent="0.25">
      <c r="A81" s="128" t="s">
        <v>48</v>
      </c>
      <c r="B81" s="127"/>
      <c r="C81" s="127"/>
      <c r="D81" s="127"/>
      <c r="E81" s="127"/>
      <c r="F81" s="127"/>
      <c r="G81" s="127"/>
      <c r="H81" s="58"/>
      <c r="I81" s="57"/>
    </row>
    <row r="82" spans="1:9" ht="15.75" customHeight="1" thickBot="1" x14ac:dyDescent="0.3">
      <c r="A82" s="63" t="s">
        <v>49</v>
      </c>
      <c r="B82" s="61"/>
      <c r="C82" s="61"/>
      <c r="D82" s="61"/>
      <c r="E82" s="61"/>
      <c r="F82" s="61"/>
      <c r="G82" s="61"/>
      <c r="H82" s="58"/>
      <c r="I82" s="57"/>
    </row>
    <row r="83" spans="1:9" ht="15.75" customHeight="1" thickBot="1" x14ac:dyDescent="0.3">
      <c r="A83" s="138" t="s">
        <v>3</v>
      </c>
      <c r="B83" s="140" t="s">
        <v>50</v>
      </c>
      <c r="C83" s="141"/>
      <c r="D83" s="141"/>
      <c r="E83" s="141"/>
      <c r="F83" s="141"/>
      <c r="G83" s="130"/>
      <c r="H83" s="58"/>
      <c r="I83" s="57"/>
    </row>
    <row r="84" spans="1:9" ht="15.75" thickBot="1" x14ac:dyDescent="0.3">
      <c r="A84" s="139"/>
      <c r="B84" s="36" t="s">
        <v>8</v>
      </c>
      <c r="C84" s="37" t="s">
        <v>51</v>
      </c>
      <c r="D84" s="37" t="s">
        <v>52</v>
      </c>
      <c r="E84" s="37" t="s">
        <v>53</v>
      </c>
      <c r="F84" s="37" t="s">
        <v>54</v>
      </c>
      <c r="G84" s="55" t="s">
        <v>55</v>
      </c>
      <c r="H84" s="58"/>
      <c r="I84" s="57"/>
    </row>
    <row r="85" spans="1:9" ht="24" x14ac:dyDescent="0.25">
      <c r="A85" s="56" t="s">
        <v>59</v>
      </c>
      <c r="B85" s="39">
        <v>0.81128590190674632</v>
      </c>
      <c r="C85" s="40">
        <v>0.94710006704587579</v>
      </c>
      <c r="D85" s="40">
        <v>0.9575061785096477</v>
      </c>
      <c r="E85" s="40">
        <v>0.96610602987764604</v>
      </c>
      <c r="F85" s="40">
        <v>0.98723318819869577</v>
      </c>
      <c r="G85" s="42">
        <v>0.93761762466999243</v>
      </c>
      <c r="H85" s="58"/>
      <c r="I85" s="57"/>
    </row>
    <row r="86" spans="1:9" ht="24" x14ac:dyDescent="0.25">
      <c r="A86" s="62" t="s">
        <v>60</v>
      </c>
      <c r="B86" s="65">
        <v>0.79369075657791011</v>
      </c>
      <c r="C86" s="66">
        <v>0.94002651218840172</v>
      </c>
      <c r="D86" s="66">
        <v>0.93529311917469771</v>
      </c>
      <c r="E86" s="66">
        <v>0.96723272537755312</v>
      </c>
      <c r="F86" s="66">
        <v>0.99562811661475525</v>
      </c>
      <c r="G86" s="67">
        <v>0.930604460042875</v>
      </c>
      <c r="H86" s="58"/>
      <c r="I86" s="57"/>
    </row>
    <row r="87" spans="1:9" ht="24" x14ac:dyDescent="0.25">
      <c r="A87" s="62" t="s">
        <v>61</v>
      </c>
      <c r="B87" s="65">
        <v>0.96195909366121224</v>
      </c>
      <c r="C87" s="66">
        <v>0.98202880971436501</v>
      </c>
      <c r="D87" s="66">
        <v>0.98977618805539136</v>
      </c>
      <c r="E87" s="66">
        <v>0.99780764705178493</v>
      </c>
      <c r="F87" s="66">
        <v>0.99858500081101353</v>
      </c>
      <c r="G87" s="67">
        <v>0.9869524896815749</v>
      </c>
      <c r="H87" s="58"/>
      <c r="I87" s="57"/>
    </row>
    <row r="88" spans="1:9" ht="24" x14ac:dyDescent="0.25">
      <c r="A88" s="62" t="s">
        <v>62</v>
      </c>
      <c r="B88" s="65">
        <v>9.4401735709120596E-2</v>
      </c>
      <c r="C88" s="66">
        <v>0.33204171498170904</v>
      </c>
      <c r="D88" s="66">
        <v>0.55544733174797012</v>
      </c>
      <c r="E88" s="66">
        <v>0.76898741990654451</v>
      </c>
      <c r="F88" s="66">
        <v>0.94394434675895722</v>
      </c>
      <c r="G88" s="67">
        <v>0.55956520030861201</v>
      </c>
      <c r="H88" s="58"/>
      <c r="I88" s="57"/>
    </row>
    <row r="89" spans="1:9" ht="24" x14ac:dyDescent="0.25">
      <c r="A89" s="62" t="s">
        <v>63</v>
      </c>
      <c r="B89" s="65">
        <v>1.2127900180253481E-2</v>
      </c>
      <c r="C89" s="66">
        <v>0.17288160181974105</v>
      </c>
      <c r="D89" s="66">
        <v>0.54917029828009745</v>
      </c>
      <c r="E89" s="66">
        <v>0.77417328828991017</v>
      </c>
      <c r="F89" s="66">
        <v>0.85258525116835226</v>
      </c>
      <c r="G89" s="67">
        <v>0.49532774061374035</v>
      </c>
      <c r="H89" s="58"/>
      <c r="I89" s="57"/>
    </row>
    <row r="90" spans="1:9" ht="48" x14ac:dyDescent="0.25">
      <c r="A90" s="62" t="s">
        <v>64</v>
      </c>
      <c r="B90" s="65">
        <v>2.173920991994377E-3</v>
      </c>
      <c r="C90" s="66">
        <v>4.9934542131260242E-3</v>
      </c>
      <c r="D90" s="66">
        <v>6.9746954570063758E-3</v>
      </c>
      <c r="E90" s="66">
        <v>4.6451101452450246E-2</v>
      </c>
      <c r="F90" s="66">
        <v>0.27110697087137364</v>
      </c>
      <c r="G90" s="67">
        <v>7.0337585229230074E-2</v>
      </c>
      <c r="H90" s="58"/>
      <c r="I90" s="57"/>
    </row>
    <row r="91" spans="1:9" ht="24" x14ac:dyDescent="0.25">
      <c r="A91" s="62" t="s">
        <v>65</v>
      </c>
      <c r="B91" s="65">
        <v>0.68355104554175072</v>
      </c>
      <c r="C91" s="66">
        <v>0.70600993793353128</v>
      </c>
      <c r="D91" s="66">
        <v>0.720525410727888</v>
      </c>
      <c r="E91" s="66">
        <v>0.77918939818073074</v>
      </c>
      <c r="F91" s="66">
        <v>0.88579716753411286</v>
      </c>
      <c r="G91" s="67">
        <v>0.75892032196059889</v>
      </c>
      <c r="H91" s="58"/>
      <c r="I91" s="57"/>
    </row>
    <row r="92" spans="1:9" ht="24" x14ac:dyDescent="0.25">
      <c r="A92" s="62" t="s">
        <v>66</v>
      </c>
      <c r="B92" s="65">
        <v>9.2148331392330973E-2</v>
      </c>
      <c r="C92" s="66">
        <v>0.55718044992041227</v>
      </c>
      <c r="D92" s="66">
        <v>0.88358564913296223</v>
      </c>
      <c r="E92" s="66">
        <v>0.96661144806778299</v>
      </c>
      <c r="F92" s="66">
        <v>0.99194048132005419</v>
      </c>
      <c r="G92" s="67">
        <v>0.72175632476694696</v>
      </c>
      <c r="H92" s="58"/>
      <c r="I92" s="57"/>
    </row>
    <row r="93" spans="1:9" ht="36" x14ac:dyDescent="0.25">
      <c r="A93" s="62" t="s">
        <v>67</v>
      </c>
      <c r="B93" s="65">
        <v>2.5939929854980164E-3</v>
      </c>
      <c r="C93" s="66">
        <v>2.5775174151409543E-2</v>
      </c>
      <c r="D93" s="66">
        <v>8.6994414699232164E-2</v>
      </c>
      <c r="E93" s="66">
        <v>0.20475043468994389</v>
      </c>
      <c r="F93" s="66">
        <v>0.61313855478548751</v>
      </c>
      <c r="G93" s="67">
        <v>0.19748949431356461</v>
      </c>
      <c r="H93" s="58"/>
      <c r="I93" s="57"/>
    </row>
    <row r="94" spans="1:9" ht="36" x14ac:dyDescent="0.25">
      <c r="A94" s="62" t="s">
        <v>68</v>
      </c>
      <c r="B94" s="65">
        <v>0.58385033162213984</v>
      </c>
      <c r="C94" s="66">
        <v>0.84293061428386062</v>
      </c>
      <c r="D94" s="66">
        <v>0.89929400856440844</v>
      </c>
      <c r="E94" s="66">
        <v>0.93843554108852067</v>
      </c>
      <c r="F94" s="66">
        <v>0.97742892427317751</v>
      </c>
      <c r="G94" s="67">
        <v>0.85740593205024107</v>
      </c>
      <c r="H94" s="58"/>
      <c r="I94" s="57"/>
    </row>
    <row r="95" spans="1:9" ht="36" x14ac:dyDescent="0.25">
      <c r="A95" s="62" t="s">
        <v>69</v>
      </c>
      <c r="B95" s="65">
        <v>1.1579106034443565E-2</v>
      </c>
      <c r="C95" s="66">
        <v>0.26185569151081978</v>
      </c>
      <c r="D95" s="66">
        <v>0.62536522782534099</v>
      </c>
      <c r="E95" s="66">
        <v>0.86714440867393527</v>
      </c>
      <c r="F95" s="66">
        <v>0.98571367180499303</v>
      </c>
      <c r="G95" s="67">
        <v>0.57593722370457701</v>
      </c>
      <c r="H95" s="58"/>
      <c r="I95" s="57"/>
    </row>
    <row r="96" spans="1:9" ht="36" x14ac:dyDescent="0.25">
      <c r="A96" s="62" t="s">
        <v>70</v>
      </c>
      <c r="B96" s="65">
        <v>0</v>
      </c>
      <c r="C96" s="66">
        <v>8.7427005689467447E-3</v>
      </c>
      <c r="D96" s="66">
        <v>6.5654227866843148E-2</v>
      </c>
      <c r="E96" s="66">
        <v>0.19398454168629317</v>
      </c>
      <c r="F96" s="66">
        <v>0.64525940996454056</v>
      </c>
      <c r="G96" s="67">
        <v>0.19393590895698032</v>
      </c>
      <c r="H96" s="58"/>
      <c r="I96" s="57"/>
    </row>
    <row r="97" spans="1:9" ht="36" x14ac:dyDescent="0.25">
      <c r="A97" s="62" t="s">
        <v>71</v>
      </c>
      <c r="B97" s="65">
        <v>0.80496012887647428</v>
      </c>
      <c r="C97" s="66">
        <v>0.93863013769960835</v>
      </c>
      <c r="D97" s="66">
        <v>0.95882560722406707</v>
      </c>
      <c r="E97" s="66">
        <v>0.98456039922685412</v>
      </c>
      <c r="F97" s="66">
        <v>0.99858760374510425</v>
      </c>
      <c r="G97" s="67">
        <v>0.94154827575267885</v>
      </c>
      <c r="H97" s="58"/>
      <c r="I97" s="57"/>
    </row>
    <row r="98" spans="1:9" ht="36" x14ac:dyDescent="0.25">
      <c r="A98" s="62" t="s">
        <v>72</v>
      </c>
      <c r="B98" s="65">
        <v>0</v>
      </c>
      <c r="C98" s="66">
        <v>6.0458194620641977E-3</v>
      </c>
      <c r="D98" s="66">
        <v>2.9621291070285369E-2</v>
      </c>
      <c r="E98" s="66">
        <v>0.11719138228452032</v>
      </c>
      <c r="F98" s="66">
        <v>0.30252856606816031</v>
      </c>
      <c r="G98" s="67">
        <v>9.6703046837403925E-2</v>
      </c>
      <c r="H98" s="58"/>
      <c r="I98" s="57"/>
    </row>
    <row r="99" spans="1:9" ht="48" x14ac:dyDescent="0.25">
      <c r="A99" s="62" t="s">
        <v>73</v>
      </c>
      <c r="B99" s="65">
        <v>1.1885694204097537E-3</v>
      </c>
      <c r="C99" s="66">
        <v>1.8624849792855096E-2</v>
      </c>
      <c r="D99" s="66">
        <v>0.1701032381877001</v>
      </c>
      <c r="E99" s="66">
        <v>0.55589381021804007</v>
      </c>
      <c r="F99" s="66">
        <v>0.82955531071693323</v>
      </c>
      <c r="G99" s="67">
        <v>0.33452032119945202</v>
      </c>
      <c r="H99" s="58"/>
      <c r="I99" s="57"/>
    </row>
    <row r="100" spans="1:9" ht="60" x14ac:dyDescent="0.25">
      <c r="A100" s="62" t="s">
        <v>74</v>
      </c>
      <c r="B100" s="65">
        <v>0.79722534128319522</v>
      </c>
      <c r="C100" s="66">
        <v>0.91332030655990426</v>
      </c>
      <c r="D100" s="66">
        <v>0.79370493723974911</v>
      </c>
      <c r="E100" s="66">
        <v>0.42539258335268237</v>
      </c>
      <c r="F100" s="66">
        <v>6.2668828415223254E-2</v>
      </c>
      <c r="G100" s="67">
        <v>0.58233100077118671</v>
      </c>
      <c r="H100" s="58"/>
      <c r="I100" s="57"/>
    </row>
    <row r="101" spans="1:9" ht="24" x14ac:dyDescent="0.25">
      <c r="A101" s="62" t="s">
        <v>75</v>
      </c>
      <c r="B101" s="65">
        <v>0.19958442497785769</v>
      </c>
      <c r="C101" s="66">
        <v>0.37119236044617304</v>
      </c>
      <c r="D101" s="66">
        <v>0.4381366624329357</v>
      </c>
      <c r="E101" s="66">
        <v>0.37110150371525302</v>
      </c>
      <c r="F101" s="66">
        <v>0.27305966672361243</v>
      </c>
      <c r="G101" s="67">
        <v>0.33347019386519278</v>
      </c>
      <c r="H101" s="58"/>
      <c r="I101" s="57"/>
    </row>
    <row r="102" spans="1:9" ht="48" x14ac:dyDescent="0.25">
      <c r="A102" s="62" t="s">
        <v>76</v>
      </c>
      <c r="B102" s="65">
        <v>1.1375813947002666E-2</v>
      </c>
      <c r="C102" s="66">
        <v>7.5684374645435773E-2</v>
      </c>
      <c r="D102" s="66">
        <v>0.10961015879029271</v>
      </c>
      <c r="E102" s="66">
        <v>0.14013334723824269</v>
      </c>
      <c r="F102" s="66">
        <v>0.15562177622085765</v>
      </c>
      <c r="G102" s="67">
        <v>0.1020319039940768</v>
      </c>
      <c r="H102" s="58"/>
      <c r="I102" s="57"/>
    </row>
    <row r="103" spans="1:9" ht="48" x14ac:dyDescent="0.25">
      <c r="A103" s="62" t="s">
        <v>77</v>
      </c>
      <c r="B103" s="65">
        <v>1.5079460441987911E-2</v>
      </c>
      <c r="C103" s="66">
        <v>1.9088634286536222E-2</v>
      </c>
      <c r="D103" s="66">
        <v>1.7482668088491277E-2</v>
      </c>
      <c r="E103" s="66">
        <v>1.0467939291890027E-2</v>
      </c>
      <c r="F103" s="66">
        <v>9.4777013880359574E-3</v>
      </c>
      <c r="G103" s="67">
        <v>1.4146359682705372E-2</v>
      </c>
      <c r="H103" s="58"/>
      <c r="I103" s="57"/>
    </row>
    <row r="104" spans="1:9" ht="36" x14ac:dyDescent="0.25">
      <c r="A104" s="62" t="s">
        <v>78</v>
      </c>
      <c r="B104" s="65">
        <v>3.3859673909235892E-3</v>
      </c>
      <c r="C104" s="66">
        <v>5.507474730593049E-2</v>
      </c>
      <c r="D104" s="66">
        <v>0.11355791007303373</v>
      </c>
      <c r="E104" s="66">
        <v>0.20780867017250174</v>
      </c>
      <c r="F104" s="66">
        <v>0.55029319722720749</v>
      </c>
      <c r="G104" s="67">
        <v>0.19592165987995014</v>
      </c>
      <c r="H104" s="58"/>
      <c r="I104" s="57"/>
    </row>
    <row r="105" spans="1:9" ht="36" x14ac:dyDescent="0.25">
      <c r="A105" s="62" t="s">
        <v>79</v>
      </c>
      <c r="B105" s="65">
        <v>0</v>
      </c>
      <c r="C105" s="66">
        <v>3.4719039607623826E-4</v>
      </c>
      <c r="D105" s="66">
        <v>0</v>
      </c>
      <c r="E105" s="66">
        <v>6.8315267288545744E-4</v>
      </c>
      <c r="F105" s="66">
        <v>4.5968071765029586E-3</v>
      </c>
      <c r="G105" s="67">
        <v>1.188698068044581E-3</v>
      </c>
      <c r="H105" s="58"/>
      <c r="I105" s="57"/>
    </row>
    <row r="106" spans="1:9" ht="36" x14ac:dyDescent="0.25">
      <c r="A106" s="62" t="s">
        <v>80</v>
      </c>
      <c r="B106" s="65">
        <v>0</v>
      </c>
      <c r="C106" s="66">
        <v>2.1586505988019735E-4</v>
      </c>
      <c r="D106" s="66">
        <v>8.0477152800608167E-5</v>
      </c>
      <c r="E106" s="66">
        <v>5.6406979520428691E-4</v>
      </c>
      <c r="F106" s="66">
        <v>6.0040652320041063E-3</v>
      </c>
      <c r="G106" s="67">
        <v>1.4537434771303307E-3</v>
      </c>
      <c r="H106" s="58"/>
      <c r="I106" s="57"/>
    </row>
    <row r="107" spans="1:9" ht="84" x14ac:dyDescent="0.25">
      <c r="A107" s="62" t="s">
        <v>81</v>
      </c>
      <c r="B107" s="65">
        <v>1.4871970126720977</v>
      </c>
      <c r="C107" s="66">
        <v>1.6049150425892618</v>
      </c>
      <c r="D107" s="66">
        <v>1.7722156319081315</v>
      </c>
      <c r="E107" s="66">
        <v>1.859439917495249</v>
      </c>
      <c r="F107" s="66">
        <v>1.8551163921993661</v>
      </c>
      <c r="G107" s="67">
        <v>1.7262227215690604</v>
      </c>
      <c r="H107" s="58"/>
      <c r="I107" s="57"/>
    </row>
    <row r="108" spans="1:9" ht="60" x14ac:dyDescent="0.25">
      <c r="A108" s="62" t="s">
        <v>82</v>
      </c>
      <c r="B108" s="65">
        <v>0.79303060765632893</v>
      </c>
      <c r="C108" s="66">
        <v>0.66617247661553147</v>
      </c>
      <c r="D108" s="66">
        <v>0.41595482853112459</v>
      </c>
      <c r="E108" s="66">
        <v>0.20901800527351588</v>
      </c>
      <c r="F108" s="66">
        <v>0.11254490826441299</v>
      </c>
      <c r="G108" s="67">
        <v>0.42139474098548957</v>
      </c>
      <c r="H108" s="58"/>
      <c r="I108" s="57"/>
    </row>
    <row r="109" spans="1:9" ht="48" x14ac:dyDescent="0.25">
      <c r="A109" s="62" t="s">
        <v>83</v>
      </c>
      <c r="B109" s="65">
        <v>0.1301197002822238</v>
      </c>
      <c r="C109" s="66">
        <v>0.26412577801211645</v>
      </c>
      <c r="D109" s="66">
        <v>0.26603893830139841</v>
      </c>
      <c r="E109" s="66">
        <v>0.27751227649604765</v>
      </c>
      <c r="F109" s="66">
        <v>0.43849679727805679</v>
      </c>
      <c r="G109" s="67">
        <v>0.28051959889414235</v>
      </c>
      <c r="H109" s="58"/>
      <c r="I109" s="57"/>
    </row>
    <row r="110" spans="1:9" ht="36" x14ac:dyDescent="0.25">
      <c r="A110" s="62" t="s">
        <v>84</v>
      </c>
      <c r="B110" s="65">
        <v>0.32703650356967179</v>
      </c>
      <c r="C110" s="66">
        <v>0.70220123079734509</v>
      </c>
      <c r="D110" s="66">
        <v>0.60671138806914926</v>
      </c>
      <c r="E110" s="66">
        <v>0.6420938632011971</v>
      </c>
      <c r="F110" s="66">
        <v>1.0289244710692047</v>
      </c>
      <c r="G110" s="67">
        <v>0.67207419788671618</v>
      </c>
      <c r="H110" s="58"/>
      <c r="I110" s="57"/>
    </row>
    <row r="111" spans="1:9" ht="48" x14ac:dyDescent="0.25">
      <c r="A111" s="62" t="s">
        <v>85</v>
      </c>
      <c r="B111" s="65">
        <v>0.37774135853973373</v>
      </c>
      <c r="C111" s="66">
        <v>0.35532245531710704</v>
      </c>
      <c r="D111" s="66">
        <v>0.18755436135643511</v>
      </c>
      <c r="E111" s="66">
        <v>0.12729411043714794</v>
      </c>
      <c r="F111" s="66">
        <v>0.1695816106492713</v>
      </c>
      <c r="G111" s="67">
        <v>0.23630579027044846</v>
      </c>
      <c r="H111" s="58"/>
      <c r="I111" s="57"/>
    </row>
    <row r="112" spans="1:9" ht="24" x14ac:dyDescent="0.25">
      <c r="A112" s="62" t="s">
        <v>86</v>
      </c>
      <c r="B112" s="65">
        <v>0.37901872836238554</v>
      </c>
      <c r="C112" s="66">
        <v>0.39653029188202654</v>
      </c>
      <c r="D112" s="66">
        <v>0.25176928653466613</v>
      </c>
      <c r="E112" s="66">
        <v>0.11842020608274452</v>
      </c>
      <c r="F112" s="66">
        <v>0.10168073195684621</v>
      </c>
      <c r="G112" s="67">
        <v>0.24116564653529637</v>
      </c>
      <c r="H112" s="58"/>
      <c r="I112" s="57"/>
    </row>
    <row r="113" spans="1:9" ht="24" x14ac:dyDescent="0.25">
      <c r="A113" s="62" t="s">
        <v>87</v>
      </c>
      <c r="B113" s="65">
        <v>1.6438770546592183E-2</v>
      </c>
      <c r="C113" s="66">
        <v>1.2883325320477201E-2</v>
      </c>
      <c r="D113" s="66">
        <v>8.920050371065965E-3</v>
      </c>
      <c r="E113" s="66">
        <v>5.6157980476533257E-3</v>
      </c>
      <c r="F113" s="66">
        <v>1.7420428361541888E-2</v>
      </c>
      <c r="G113" s="67">
        <v>1.2102338419584035E-2</v>
      </c>
      <c r="H113" s="58"/>
      <c r="I113" s="57"/>
    </row>
    <row r="114" spans="1:9" ht="24" x14ac:dyDescent="0.25">
      <c r="A114" s="62" t="s">
        <v>88</v>
      </c>
      <c r="B114" s="65">
        <v>4.219950727059428E-2</v>
      </c>
      <c r="C114" s="66">
        <v>2.7615011510284348E-2</v>
      </c>
      <c r="D114" s="66">
        <v>2.258319106920351E-2</v>
      </c>
      <c r="E114" s="66">
        <v>3.692906818687873E-2</v>
      </c>
      <c r="F114" s="66">
        <v>6.5701064787202029E-2</v>
      </c>
      <c r="G114" s="67">
        <v>3.9276614375112463E-2</v>
      </c>
      <c r="H114" s="58"/>
      <c r="I114" s="57"/>
    </row>
    <row r="115" spans="1:9" ht="24" x14ac:dyDescent="0.25">
      <c r="A115" s="62" t="s">
        <v>89</v>
      </c>
      <c r="B115" s="65">
        <v>10.793093676901893</v>
      </c>
      <c r="C115" s="66">
        <v>9.6856665353451152</v>
      </c>
      <c r="D115" s="66">
        <v>6.1434806361959797</v>
      </c>
      <c r="E115" s="66">
        <v>2.8991193599916927</v>
      </c>
      <c r="F115" s="66">
        <v>1.238107500788769</v>
      </c>
      <c r="G115" s="67">
        <v>5.9002777659924162</v>
      </c>
      <c r="H115" s="58"/>
      <c r="I115" s="57"/>
    </row>
    <row r="116" spans="1:9" ht="36" x14ac:dyDescent="0.25">
      <c r="A116" s="62" t="s">
        <v>90</v>
      </c>
      <c r="B116" s="65">
        <v>3.5565269381420302E-2</v>
      </c>
      <c r="C116" s="66">
        <v>0.12655076665592807</v>
      </c>
      <c r="D116" s="66">
        <v>0.26475609570038949</v>
      </c>
      <c r="E116" s="66">
        <v>0.40336977417119602</v>
      </c>
      <c r="F116" s="66">
        <v>0.72076605259801307</v>
      </c>
      <c r="G116" s="67">
        <v>0.32450711456657766</v>
      </c>
      <c r="H116" s="58"/>
      <c r="I116" s="57"/>
    </row>
    <row r="117" spans="1:9" ht="72" x14ac:dyDescent="0.25">
      <c r="A117" s="62" t="s">
        <v>91</v>
      </c>
      <c r="B117" s="65">
        <v>4.1926979672938657E-4</v>
      </c>
      <c r="C117" s="66">
        <v>1.6639529709952378E-3</v>
      </c>
      <c r="D117" s="66">
        <v>3.1702042043837888E-3</v>
      </c>
      <c r="E117" s="66">
        <v>7.7261464466127213E-3</v>
      </c>
      <c r="F117" s="66">
        <v>5.4795864439710074E-2</v>
      </c>
      <c r="G117" s="67">
        <v>1.4340346108187386E-2</v>
      </c>
      <c r="H117" s="58"/>
      <c r="I117" s="57"/>
    </row>
    <row r="118" spans="1:9" ht="36" x14ac:dyDescent="0.25">
      <c r="A118" s="62" t="s">
        <v>92</v>
      </c>
      <c r="B118" s="65">
        <v>0.37469525553194166</v>
      </c>
      <c r="C118" s="66">
        <v>0.30484488385389868</v>
      </c>
      <c r="D118" s="66">
        <v>0.25767758121171069</v>
      </c>
      <c r="E118" s="66">
        <v>0.2071822652540469</v>
      </c>
      <c r="F118" s="66">
        <v>0.2136155923940303</v>
      </c>
      <c r="G118" s="67">
        <v>0.26721701592204178</v>
      </c>
      <c r="H118" s="58"/>
      <c r="I118" s="57"/>
    </row>
    <row r="119" spans="1:9" ht="48" x14ac:dyDescent="0.25">
      <c r="A119" s="62" t="s">
        <v>93</v>
      </c>
      <c r="B119" s="65">
        <v>7.2734980054924861E-2</v>
      </c>
      <c r="C119" s="66">
        <v>6.7749321924186576E-2</v>
      </c>
      <c r="D119" s="66">
        <v>5.0129519270568412E-2</v>
      </c>
      <c r="E119" s="66">
        <v>4.6199853846558468E-2</v>
      </c>
      <c r="F119" s="66">
        <v>6.2877105242773054E-2</v>
      </c>
      <c r="G119" s="67">
        <v>5.9343728558583747E-2</v>
      </c>
      <c r="H119" s="58"/>
      <c r="I119" s="57"/>
    </row>
    <row r="120" spans="1:9" ht="84" x14ac:dyDescent="0.25">
      <c r="A120" s="62" t="s">
        <v>94</v>
      </c>
      <c r="B120" s="65">
        <v>3.6943764067894342</v>
      </c>
      <c r="C120" s="66">
        <v>2.8708494333894961</v>
      </c>
      <c r="D120" s="66">
        <v>2.5488476915157956</v>
      </c>
      <c r="E120" s="66">
        <v>2.2136739997250365</v>
      </c>
      <c r="F120" s="66">
        <v>1.6072841058829781</v>
      </c>
      <c r="G120" s="67">
        <v>2.5413037906657099</v>
      </c>
      <c r="H120" s="58"/>
      <c r="I120" s="57"/>
    </row>
    <row r="121" spans="1:9" ht="48" x14ac:dyDescent="0.25">
      <c r="A121" s="62" t="s">
        <v>95</v>
      </c>
      <c r="B121" s="65">
        <v>8.6232952840455406E-4</v>
      </c>
      <c r="C121" s="66">
        <v>1.8847358498684939E-2</v>
      </c>
      <c r="D121" s="66">
        <v>7.2844564948197299E-2</v>
      </c>
      <c r="E121" s="66">
        <v>9.9229760971200259E-2</v>
      </c>
      <c r="F121" s="66">
        <v>8.7261727743225756E-2</v>
      </c>
      <c r="G121" s="67">
        <v>5.8569750837192069E-2</v>
      </c>
      <c r="H121" s="58"/>
      <c r="I121" s="57"/>
    </row>
    <row r="122" spans="1:9" ht="48" x14ac:dyDescent="0.25">
      <c r="A122" s="62" t="s">
        <v>96</v>
      </c>
      <c r="B122" s="65">
        <v>5.286873145110476E-2</v>
      </c>
      <c r="C122" s="66">
        <v>0.10638169615059101</v>
      </c>
      <c r="D122" s="66">
        <v>0.11543923672680931</v>
      </c>
      <c r="E122" s="66">
        <v>4.0266630353648324E-2</v>
      </c>
      <c r="F122" s="66">
        <v>3.7671747800107971E-3</v>
      </c>
      <c r="G122" s="67">
        <v>6.2670435485024018E-2</v>
      </c>
      <c r="H122" s="58"/>
      <c r="I122" s="57"/>
    </row>
    <row r="123" spans="1:9" ht="48" x14ac:dyDescent="0.25">
      <c r="A123" s="62" t="s">
        <v>97</v>
      </c>
      <c r="B123" s="65">
        <v>8.6232952840455406E-4</v>
      </c>
      <c r="C123" s="66">
        <v>1.8847358498684939E-2</v>
      </c>
      <c r="D123" s="66">
        <v>7.2844564948197299E-2</v>
      </c>
      <c r="E123" s="66">
        <v>9.9229760971200259E-2</v>
      </c>
      <c r="F123" s="66">
        <v>8.7261727743225756E-2</v>
      </c>
      <c r="G123" s="67">
        <v>5.8569750837192069E-2</v>
      </c>
      <c r="H123" s="58"/>
      <c r="I123" s="57"/>
    </row>
    <row r="124" spans="1:9" ht="48" x14ac:dyDescent="0.25">
      <c r="A124" s="62" t="s">
        <v>98</v>
      </c>
      <c r="B124" s="65">
        <v>5.286873145110476E-2</v>
      </c>
      <c r="C124" s="66">
        <v>0.10638169615059101</v>
      </c>
      <c r="D124" s="66">
        <v>0.11543923672680931</v>
      </c>
      <c r="E124" s="66">
        <v>4.0266630353648324E-2</v>
      </c>
      <c r="F124" s="66">
        <v>3.7671747800107971E-3</v>
      </c>
      <c r="G124" s="67">
        <v>6.2670435485024018E-2</v>
      </c>
      <c r="H124" s="58"/>
      <c r="I124" s="57"/>
    </row>
    <row r="125" spans="1:9" ht="48" x14ac:dyDescent="0.25">
      <c r="A125" s="62" t="s">
        <v>99</v>
      </c>
      <c r="B125" s="65">
        <v>1.6102494013454486E-2</v>
      </c>
      <c r="C125" s="66">
        <v>1.1968644489319405E-2</v>
      </c>
      <c r="D125" s="66">
        <v>5.9135567559589599E-3</v>
      </c>
      <c r="E125" s="66">
        <v>3.3495818278421676E-3</v>
      </c>
      <c r="F125" s="66">
        <v>9.2975046846129441E-4</v>
      </c>
      <c r="G125" s="67">
        <v>7.2619579529797492E-3</v>
      </c>
      <c r="H125" s="58"/>
      <c r="I125" s="57"/>
    </row>
    <row r="126" spans="1:9" ht="48" x14ac:dyDescent="0.25">
      <c r="A126" s="62" t="s">
        <v>100</v>
      </c>
      <c r="B126" s="65">
        <v>2.2906351137768177E-2</v>
      </c>
      <c r="C126" s="66">
        <v>2.9718450906084222E-2</v>
      </c>
      <c r="D126" s="66">
        <v>2.3853795260605673E-2</v>
      </c>
      <c r="E126" s="66">
        <v>9.5867961572292781E-3</v>
      </c>
      <c r="F126" s="66">
        <v>3.677205483927326E-3</v>
      </c>
      <c r="G126" s="67">
        <v>1.7433436752188156E-2</v>
      </c>
      <c r="H126" s="58"/>
      <c r="I126" s="57"/>
    </row>
    <row r="127" spans="1:9" ht="36" x14ac:dyDescent="0.25">
      <c r="A127" s="62" t="s">
        <v>101</v>
      </c>
      <c r="B127" s="65">
        <v>3.1702007239192614E-2</v>
      </c>
      <c r="C127" s="66">
        <v>1.8027926206875069E-2</v>
      </c>
      <c r="D127" s="66">
        <v>4.6687963674833617E-3</v>
      </c>
      <c r="E127" s="66">
        <v>1.5148552815234085E-4</v>
      </c>
      <c r="F127" s="66">
        <v>2.1569218098791096E-4</v>
      </c>
      <c r="G127" s="67">
        <v>1.009108122366487E-2</v>
      </c>
      <c r="H127" s="58"/>
      <c r="I127" s="57"/>
    </row>
    <row r="128" spans="1:9" ht="24" x14ac:dyDescent="0.25">
      <c r="A128" s="62" t="s">
        <v>102</v>
      </c>
      <c r="B128" s="65">
        <v>0.27264209511224663</v>
      </c>
      <c r="C128" s="66">
        <v>7.129556205004782E-2</v>
      </c>
      <c r="D128" s="66">
        <v>1.7804894592292109E-2</v>
      </c>
      <c r="E128" s="66">
        <v>5.6786853615328368E-3</v>
      </c>
      <c r="F128" s="66">
        <v>1.0931022714492069E-4</v>
      </c>
      <c r="G128" s="67">
        <v>6.6987528803559585E-2</v>
      </c>
      <c r="H128" s="58"/>
      <c r="I128" s="57"/>
    </row>
    <row r="129" spans="1:9" ht="36" x14ac:dyDescent="0.25">
      <c r="A129" s="62" t="s">
        <v>103</v>
      </c>
      <c r="B129" s="65">
        <v>5.7637651978310438E-3</v>
      </c>
      <c r="C129" s="66">
        <v>3.6997234577900019E-3</v>
      </c>
      <c r="D129" s="66">
        <v>2.0324424567162722E-3</v>
      </c>
      <c r="E129" s="66">
        <v>3.0577485369827871E-4</v>
      </c>
      <c r="F129" s="66">
        <v>4.5262927683719253E-5</v>
      </c>
      <c r="G129" s="67">
        <v>2.2186518697609428E-3</v>
      </c>
      <c r="H129" s="58"/>
      <c r="I129" s="57"/>
    </row>
    <row r="130" spans="1:9" ht="60" x14ac:dyDescent="0.25">
      <c r="A130" s="62" t="s">
        <v>104</v>
      </c>
      <c r="B130" s="65">
        <v>1.5008220226819201E-3</v>
      </c>
      <c r="C130" s="66">
        <v>3.2748027520418089E-3</v>
      </c>
      <c r="D130" s="66">
        <v>5.7733351505829256E-3</v>
      </c>
      <c r="E130" s="66">
        <v>4.3436008608470477E-3</v>
      </c>
      <c r="F130" s="66">
        <v>1.0879228536058714E-3</v>
      </c>
      <c r="G130" s="67">
        <v>3.2374737081211974E-3</v>
      </c>
      <c r="H130" s="58"/>
      <c r="I130" s="57"/>
    </row>
    <row r="131" spans="1:9" ht="60" x14ac:dyDescent="0.25">
      <c r="A131" s="62" t="s">
        <v>105</v>
      </c>
      <c r="B131" s="65">
        <v>4.2397700240671812E-2</v>
      </c>
      <c r="C131" s="66">
        <v>1.9306550446596855E-2</v>
      </c>
      <c r="D131" s="66">
        <v>2.6120679182026979E-3</v>
      </c>
      <c r="E131" s="66">
        <v>6.570342083969049E-4</v>
      </c>
      <c r="F131" s="66">
        <v>0</v>
      </c>
      <c r="G131" s="67">
        <v>1.1880761318930949E-2</v>
      </c>
      <c r="H131" s="58"/>
      <c r="I131" s="57"/>
    </row>
    <row r="132" spans="1:9" ht="48" x14ac:dyDescent="0.25">
      <c r="A132" s="62" t="s">
        <v>106</v>
      </c>
      <c r="B132" s="65">
        <v>2.9559188292309366E-3</v>
      </c>
      <c r="C132" s="66">
        <v>5.18234905775515E-2</v>
      </c>
      <c r="D132" s="66">
        <v>0.28965144214941008</v>
      </c>
      <c r="E132" s="66">
        <v>0.62426741115076168</v>
      </c>
      <c r="F132" s="66">
        <v>0.85537304912743006</v>
      </c>
      <c r="G132" s="67">
        <v>0.38586476491242738</v>
      </c>
      <c r="H132" s="58"/>
      <c r="I132" s="57"/>
    </row>
    <row r="133" spans="1:9" ht="48" x14ac:dyDescent="0.25">
      <c r="A133" s="62" t="s">
        <v>107</v>
      </c>
      <c r="B133" s="65">
        <v>2.7349409524229235E-2</v>
      </c>
      <c r="C133" s="66">
        <v>1.5617296720698224E-2</v>
      </c>
      <c r="D133" s="66">
        <v>5.3683144759379391E-3</v>
      </c>
      <c r="E133" s="66">
        <v>1.7435237495462487E-3</v>
      </c>
      <c r="F133" s="66">
        <v>3.5474736088222486E-4</v>
      </c>
      <c r="G133" s="67">
        <v>9.376313688887682E-3</v>
      </c>
      <c r="H133" s="58"/>
      <c r="I133" s="57"/>
    </row>
    <row r="134" spans="1:9" ht="48" x14ac:dyDescent="0.25">
      <c r="A134" s="62" t="s">
        <v>108</v>
      </c>
      <c r="B134" s="65">
        <v>3.2933587837858692E-3</v>
      </c>
      <c r="C134" s="66">
        <v>4.6516553549394657E-2</v>
      </c>
      <c r="D134" s="66">
        <v>0.24935853025275462</v>
      </c>
      <c r="E134" s="66">
        <v>0.52045043864623164</v>
      </c>
      <c r="F134" s="66">
        <v>0.80461417654314082</v>
      </c>
      <c r="G134" s="67">
        <v>0.34351625336781527</v>
      </c>
      <c r="H134" s="58"/>
      <c r="I134" s="57"/>
    </row>
    <row r="135" spans="1:9" ht="60" x14ac:dyDescent="0.25">
      <c r="A135" s="62" t="s">
        <v>109</v>
      </c>
      <c r="B135" s="65">
        <v>3.9303500315950458E-2</v>
      </c>
      <c r="C135" s="66">
        <v>0.19832425095379097</v>
      </c>
      <c r="D135" s="66">
        <v>0.35493176547070215</v>
      </c>
      <c r="E135" s="66">
        <v>0.35281109387831683</v>
      </c>
      <c r="F135" s="66">
        <v>0.17250081346760027</v>
      </c>
      <c r="G135" s="67">
        <v>0.22990928607153444</v>
      </c>
      <c r="H135" s="58"/>
      <c r="I135" s="57"/>
    </row>
    <row r="136" spans="1:9" ht="48" x14ac:dyDescent="0.25">
      <c r="A136" s="62" t="s">
        <v>110</v>
      </c>
      <c r="B136" s="65">
        <v>0</v>
      </c>
      <c r="C136" s="66">
        <v>1.3440904465701054E-3</v>
      </c>
      <c r="D136" s="66">
        <v>2.5978713721695116E-3</v>
      </c>
      <c r="E136" s="66">
        <v>2.6934864957521305E-3</v>
      </c>
      <c r="F136" s="66">
        <v>9.2856901984267781E-4</v>
      </c>
      <c r="G136" s="67">
        <v>1.5641828560291973E-3</v>
      </c>
      <c r="H136" s="58"/>
      <c r="I136" s="57"/>
    </row>
    <row r="137" spans="1:9" ht="60" x14ac:dyDescent="0.25">
      <c r="A137" s="62" t="s">
        <v>111</v>
      </c>
      <c r="B137" s="65">
        <v>0.35241879360349204</v>
      </c>
      <c r="C137" s="66">
        <v>0.41388872934713872</v>
      </c>
      <c r="D137" s="66">
        <v>0.19794010155123218</v>
      </c>
      <c r="E137" s="66">
        <v>5.630727485833583E-2</v>
      </c>
      <c r="F137" s="66">
        <v>5.3480857242727223E-3</v>
      </c>
      <c r="G137" s="67">
        <v>0.19479442838838151</v>
      </c>
      <c r="H137" s="58"/>
      <c r="I137" s="57"/>
    </row>
    <row r="138" spans="1:9" ht="60" x14ac:dyDescent="0.25">
      <c r="A138" s="62" t="s">
        <v>112</v>
      </c>
      <c r="B138" s="65">
        <v>2.8743515766480681E-3</v>
      </c>
      <c r="C138" s="66">
        <v>4.7207180328676145E-3</v>
      </c>
      <c r="D138" s="66">
        <v>4.6190058699663132E-3</v>
      </c>
      <c r="E138" s="66">
        <v>2.1777591523354412E-3</v>
      </c>
      <c r="F138" s="66">
        <v>1.8640733194122592E-3</v>
      </c>
      <c r="G138" s="67">
        <v>3.2162822933515015E-3</v>
      </c>
      <c r="H138" s="58"/>
      <c r="I138" s="57"/>
    </row>
    <row r="139" spans="1:9" ht="36" x14ac:dyDescent="0.25">
      <c r="A139" s="62" t="s">
        <v>113</v>
      </c>
      <c r="B139" s="65">
        <v>0.20592923614700831</v>
      </c>
      <c r="C139" s="66">
        <v>0.21819977803189211</v>
      </c>
      <c r="D139" s="66">
        <v>0.14521938255415934</v>
      </c>
      <c r="E139" s="66">
        <v>4.4714732475371499E-2</v>
      </c>
      <c r="F139" s="66">
        <v>4.656146755890208E-3</v>
      </c>
      <c r="G139" s="67">
        <v>0.118313923270116</v>
      </c>
      <c r="H139" s="58"/>
      <c r="I139" s="57"/>
    </row>
    <row r="140" spans="1:9" ht="48" x14ac:dyDescent="0.25">
      <c r="A140" s="62" t="s">
        <v>114</v>
      </c>
      <c r="B140" s="65">
        <v>3.3441398332838029E-3</v>
      </c>
      <c r="C140" s="66">
        <v>7.315430342977854E-3</v>
      </c>
      <c r="D140" s="66">
        <v>8.4722458159242203E-3</v>
      </c>
      <c r="E140" s="66">
        <v>3.474127673777274E-3</v>
      </c>
      <c r="F140" s="66">
        <v>1.7889287788777338E-3</v>
      </c>
      <c r="G140" s="67">
        <v>4.8440429982211366E-3</v>
      </c>
      <c r="H140" s="58"/>
      <c r="I140" s="57"/>
    </row>
    <row r="141" spans="1:9" ht="60" x14ac:dyDescent="0.25">
      <c r="A141" s="62" t="s">
        <v>115</v>
      </c>
      <c r="B141" s="65">
        <v>1.0761585150710371E-3</v>
      </c>
      <c r="C141" s="66">
        <v>6.3709984938271711E-3</v>
      </c>
      <c r="D141" s="66">
        <v>1.5373844875788644E-2</v>
      </c>
      <c r="E141" s="66">
        <v>1.4963939981559767E-2</v>
      </c>
      <c r="F141" s="66">
        <v>7.8564534514875169E-3</v>
      </c>
      <c r="G141" s="67">
        <v>9.4419268340590109E-3</v>
      </c>
      <c r="H141" s="58"/>
      <c r="I141" s="57"/>
    </row>
    <row r="142" spans="1:9" ht="48" x14ac:dyDescent="0.25">
      <c r="A142" s="62" t="s">
        <v>116</v>
      </c>
      <c r="B142" s="65">
        <v>0.39176046122476138</v>
      </c>
      <c r="C142" s="66">
        <v>0.10297093500654814</v>
      </c>
      <c r="D142" s="66">
        <v>2.056505514571608E-2</v>
      </c>
      <c r="E142" s="66">
        <v>1.5711537150246749E-3</v>
      </c>
      <c r="F142" s="66">
        <v>0</v>
      </c>
      <c r="G142" s="67">
        <v>9.3870477353800386E-2</v>
      </c>
      <c r="H142" s="58"/>
      <c r="I142" s="57"/>
    </row>
    <row r="143" spans="1:9" ht="60" x14ac:dyDescent="0.25">
      <c r="A143" s="62" t="s">
        <v>117</v>
      </c>
      <c r="B143" s="65">
        <v>0</v>
      </c>
      <c r="C143" s="66">
        <v>3.4851579499324792E-4</v>
      </c>
      <c r="D143" s="66">
        <v>7.6924725785110291E-4</v>
      </c>
      <c r="E143" s="66">
        <v>4.3711575437783311E-4</v>
      </c>
      <c r="F143" s="66">
        <v>0</v>
      </c>
      <c r="G143" s="67">
        <v>3.1786766382584092E-4</v>
      </c>
      <c r="H143" s="58"/>
      <c r="I143" s="57"/>
    </row>
    <row r="144" spans="1:9" ht="84" x14ac:dyDescent="0.25">
      <c r="A144" s="62" t="s">
        <v>118</v>
      </c>
      <c r="B144" s="65">
        <v>0.15103134690610218</v>
      </c>
      <c r="C144" s="66">
        <v>0.18937222881419769</v>
      </c>
      <c r="D144" s="66">
        <v>0.21603463023046801</v>
      </c>
      <c r="E144" s="66">
        <v>0.10957940902538088</v>
      </c>
      <c r="F144" s="66">
        <v>1.8653883202170748E-2</v>
      </c>
      <c r="G144" s="67">
        <v>0.13457970993676591</v>
      </c>
      <c r="H144" s="58"/>
      <c r="I144" s="57"/>
    </row>
    <row r="145" spans="1:9" ht="60" x14ac:dyDescent="0.25">
      <c r="A145" s="62" t="s">
        <v>119</v>
      </c>
      <c r="B145" s="65">
        <v>3.0621574363676883E-3</v>
      </c>
      <c r="C145" s="66">
        <v>2.5167206982778877E-2</v>
      </c>
      <c r="D145" s="66">
        <v>0.10672975650010551</v>
      </c>
      <c r="E145" s="66">
        <v>7.4257068331037512E-2</v>
      </c>
      <c r="F145" s="66">
        <v>1.5064868669652544E-2</v>
      </c>
      <c r="G145" s="67">
        <v>4.6410329232222318E-2</v>
      </c>
      <c r="H145" s="58"/>
      <c r="I145" s="57"/>
    </row>
    <row r="146" spans="1:9" ht="72" x14ac:dyDescent="0.25">
      <c r="A146" s="62" t="s">
        <v>120</v>
      </c>
      <c r="B146" s="65">
        <v>7.8765104224791105E-3</v>
      </c>
      <c r="C146" s="66">
        <v>3.7972905381161381E-2</v>
      </c>
      <c r="D146" s="66">
        <v>5.3897527793188856E-2</v>
      </c>
      <c r="E146" s="66">
        <v>2.3369115178766855E-2</v>
      </c>
      <c r="F146" s="66">
        <v>3.4038462668577879E-3</v>
      </c>
      <c r="G146" s="67">
        <v>2.5390811149124438E-2</v>
      </c>
      <c r="H146" s="58"/>
      <c r="I146" s="57"/>
    </row>
    <row r="147" spans="1:9" ht="72" x14ac:dyDescent="0.25">
      <c r="A147" s="62" t="s">
        <v>121</v>
      </c>
      <c r="B147" s="65">
        <v>5.417044891646561E-4</v>
      </c>
      <c r="C147" s="66">
        <v>1.6681849028832619E-3</v>
      </c>
      <c r="D147" s="66">
        <v>3.393818192535199E-3</v>
      </c>
      <c r="E147" s="66">
        <v>5.4622353345098096E-4</v>
      </c>
      <c r="F147" s="66">
        <v>0</v>
      </c>
      <c r="G147" s="67">
        <v>1.2261261180436089E-3</v>
      </c>
      <c r="H147" s="58"/>
      <c r="I147" s="57"/>
    </row>
    <row r="148" spans="1:9" ht="72" x14ac:dyDescent="0.25">
      <c r="A148" s="62" t="s">
        <v>122</v>
      </c>
      <c r="B148" s="65">
        <v>0</v>
      </c>
      <c r="C148" s="66">
        <v>9.0787092008988207E-4</v>
      </c>
      <c r="D148" s="66">
        <v>2.9863003758887177E-4</v>
      </c>
      <c r="E148" s="66">
        <v>0</v>
      </c>
      <c r="F148" s="66">
        <v>0</v>
      </c>
      <c r="G148" s="67">
        <v>2.3239420584828129E-4</v>
      </c>
      <c r="H148" s="58"/>
      <c r="I148" s="57"/>
    </row>
    <row r="149" spans="1:9" ht="72" x14ac:dyDescent="0.25">
      <c r="A149" s="62" t="s">
        <v>123</v>
      </c>
      <c r="B149" s="65">
        <v>7.4934208282761969E-2</v>
      </c>
      <c r="C149" s="66">
        <v>6.8741071732461023E-2</v>
      </c>
      <c r="D149" s="66">
        <v>2.6245858045885931E-2</v>
      </c>
      <c r="E149" s="66">
        <v>5.8765833928169546E-3</v>
      </c>
      <c r="F149" s="66">
        <v>0</v>
      </c>
      <c r="G149" s="67">
        <v>3.2980156146186566E-2</v>
      </c>
      <c r="H149" s="58"/>
      <c r="I149" s="57"/>
    </row>
    <row r="150" spans="1:9" ht="48" x14ac:dyDescent="0.25">
      <c r="A150" s="62" t="s">
        <v>124</v>
      </c>
      <c r="B150" s="65">
        <v>6.1809688525612014E-2</v>
      </c>
      <c r="C150" s="66">
        <v>5.0828596643700978E-2</v>
      </c>
      <c r="D150" s="66">
        <v>2.3538357904318366E-2</v>
      </c>
      <c r="E150" s="66">
        <v>4.9522201954479801E-3</v>
      </c>
      <c r="F150" s="66">
        <v>1.8516826566049719E-4</v>
      </c>
      <c r="G150" s="67">
        <v>2.6547922099696992E-2</v>
      </c>
      <c r="H150" s="58"/>
      <c r="I150" s="57"/>
    </row>
    <row r="151" spans="1:9" ht="48" x14ac:dyDescent="0.25">
      <c r="A151" s="62" t="s">
        <v>125</v>
      </c>
      <c r="B151" s="65">
        <v>8.8250118339369959E-4</v>
      </c>
      <c r="C151" s="66">
        <v>1.3244917904297738E-3</v>
      </c>
      <c r="D151" s="66">
        <v>5.1955924512767245E-4</v>
      </c>
      <c r="E151" s="66">
        <v>3.8855842888368259E-4</v>
      </c>
      <c r="F151" s="66">
        <v>0</v>
      </c>
      <c r="G151" s="67">
        <v>5.9740132314936871E-4</v>
      </c>
      <c r="H151" s="58"/>
      <c r="I151" s="57"/>
    </row>
    <row r="152" spans="1:9" ht="48" x14ac:dyDescent="0.25">
      <c r="A152" s="62" t="s">
        <v>126</v>
      </c>
      <c r="B152" s="65">
        <v>1.9245765663219441E-3</v>
      </c>
      <c r="C152" s="66">
        <v>2.4466864007986386E-3</v>
      </c>
      <c r="D152" s="66">
        <v>1.1814845043700351E-3</v>
      </c>
      <c r="E152" s="66">
        <v>0</v>
      </c>
      <c r="F152" s="66">
        <v>0</v>
      </c>
      <c r="G152" s="67">
        <v>1.047170729058221E-3</v>
      </c>
      <c r="H152" s="58"/>
      <c r="I152" s="57"/>
    </row>
    <row r="153" spans="1:9" ht="60" x14ac:dyDescent="0.25">
      <c r="A153" s="62" t="s">
        <v>127</v>
      </c>
      <c r="B153" s="65">
        <v>0</v>
      </c>
      <c r="C153" s="66">
        <v>3.1521405989414137E-4</v>
      </c>
      <c r="D153" s="66">
        <v>2.2963800734782249E-4</v>
      </c>
      <c r="E153" s="66">
        <v>1.896399649769441E-4</v>
      </c>
      <c r="F153" s="66">
        <v>0</v>
      </c>
      <c r="G153" s="67">
        <v>1.4739893343630975E-4</v>
      </c>
      <c r="H153" s="58"/>
      <c r="I153" s="57"/>
    </row>
    <row r="154" spans="1:9" ht="48" x14ac:dyDescent="0.25">
      <c r="A154" s="62" t="s">
        <v>128</v>
      </c>
      <c r="B154" s="65">
        <v>0.70085459339244893</v>
      </c>
      <c r="C154" s="66">
        <v>0.22159356671337399</v>
      </c>
      <c r="D154" s="66">
        <v>3.4008103267694732E-2</v>
      </c>
      <c r="E154" s="66">
        <v>1.0329527132410001E-3</v>
      </c>
      <c r="F154" s="66">
        <v>0</v>
      </c>
      <c r="G154" s="67">
        <v>0.17401921898549264</v>
      </c>
      <c r="H154" s="58"/>
      <c r="I154" s="57"/>
    </row>
    <row r="155" spans="1:9" ht="84" x14ac:dyDescent="0.25">
      <c r="A155" s="62" t="s">
        <v>129</v>
      </c>
      <c r="B155" s="65">
        <v>2.618824936803086E-2</v>
      </c>
      <c r="C155" s="66">
        <v>2.2827473042423E-2</v>
      </c>
      <c r="D155" s="66">
        <v>1.7556648026666021E-2</v>
      </c>
      <c r="E155" s="66">
        <v>1.2390443487203437E-2</v>
      </c>
      <c r="F155" s="66">
        <v>3.356114420148481E-3</v>
      </c>
      <c r="G155" s="67">
        <v>1.5961883378889933E-2</v>
      </c>
      <c r="H155" s="58"/>
      <c r="I155" s="57"/>
    </row>
    <row r="156" spans="1:9" ht="36" x14ac:dyDescent="0.25">
      <c r="A156" s="62" t="s">
        <v>130</v>
      </c>
      <c r="B156" s="65">
        <v>0.19407477147907354</v>
      </c>
      <c r="C156" s="66">
        <v>0.63232667383520125</v>
      </c>
      <c r="D156" s="66">
        <v>0.69516903165707777</v>
      </c>
      <c r="E156" s="66">
        <v>0.54145020127080901</v>
      </c>
      <c r="F156" s="66">
        <v>0.14130788765094729</v>
      </c>
      <c r="G156" s="67">
        <v>0.44319768712239532</v>
      </c>
      <c r="H156" s="58"/>
      <c r="I156" s="57"/>
    </row>
    <row r="157" spans="1:9" ht="36" x14ac:dyDescent="0.25">
      <c r="A157" s="62" t="s">
        <v>131</v>
      </c>
      <c r="B157" s="65">
        <v>1.1161526674605479E-2</v>
      </c>
      <c r="C157" s="66">
        <v>1.3668928252604892E-2</v>
      </c>
      <c r="D157" s="66">
        <v>1.3789000662828621E-2</v>
      </c>
      <c r="E157" s="66">
        <v>9.313554879074348E-3</v>
      </c>
      <c r="F157" s="66">
        <v>4.7407964473166588E-3</v>
      </c>
      <c r="G157" s="67">
        <v>1.0412566058186091E-2</v>
      </c>
      <c r="H157" s="58"/>
      <c r="I157" s="57"/>
    </row>
    <row r="158" spans="1:9" ht="36" x14ac:dyDescent="0.25">
      <c r="A158" s="62" t="s">
        <v>132</v>
      </c>
      <c r="B158" s="65">
        <v>5.8982170760116498E-2</v>
      </c>
      <c r="C158" s="66">
        <v>2.00790606841161E-2</v>
      </c>
      <c r="D158" s="66">
        <v>4.5461913861745244E-3</v>
      </c>
      <c r="E158" s="66">
        <v>1.7727776737790947E-4</v>
      </c>
      <c r="F158" s="66">
        <v>0</v>
      </c>
      <c r="G158" s="67">
        <v>1.528009131474262E-2</v>
      </c>
      <c r="H158" s="58"/>
      <c r="I158" s="57"/>
    </row>
    <row r="159" spans="1:9" ht="36" x14ac:dyDescent="0.25">
      <c r="A159" s="62" t="s">
        <v>133</v>
      </c>
      <c r="B159" s="65">
        <v>0</v>
      </c>
      <c r="C159" s="66">
        <v>2.0040643003637858E-3</v>
      </c>
      <c r="D159" s="66">
        <v>2.1302748147424013E-3</v>
      </c>
      <c r="E159" s="66">
        <v>4.7814527969016899E-3</v>
      </c>
      <c r="F159" s="66">
        <v>4.9437012103641332E-3</v>
      </c>
      <c r="G159" s="67">
        <v>2.8945151350764191E-3</v>
      </c>
      <c r="H159" s="58"/>
      <c r="I159" s="57"/>
    </row>
    <row r="160" spans="1:9" ht="48" x14ac:dyDescent="0.25">
      <c r="A160" s="62" t="s">
        <v>134</v>
      </c>
      <c r="B160" s="65">
        <v>8.2118446760834768E-3</v>
      </c>
      <c r="C160" s="66">
        <v>7.461273830003684E-2</v>
      </c>
      <c r="D160" s="66">
        <v>0.17286740496210068</v>
      </c>
      <c r="E160" s="66">
        <v>0.27592362036069684</v>
      </c>
      <c r="F160" s="66">
        <v>0.40701829659462435</v>
      </c>
      <c r="G160" s="67">
        <v>0.19688833477487244</v>
      </c>
      <c r="H160" s="58"/>
      <c r="I160" s="57"/>
    </row>
    <row r="161" spans="1:9" ht="36" x14ac:dyDescent="0.25">
      <c r="A161" s="62" t="s">
        <v>135</v>
      </c>
      <c r="B161" s="65">
        <v>1.1187234746507943E-4</v>
      </c>
      <c r="C161" s="66">
        <v>2.6358357130728339E-3</v>
      </c>
      <c r="D161" s="66">
        <v>1.6358552723162296E-2</v>
      </c>
      <c r="E161" s="66">
        <v>3.8982314985739633E-2</v>
      </c>
      <c r="F161" s="66">
        <v>0.11772470611100254</v>
      </c>
      <c r="G161" s="67">
        <v>3.7272072046749476E-2</v>
      </c>
      <c r="H161" s="58"/>
      <c r="I161" s="57"/>
    </row>
    <row r="162" spans="1:9" ht="36" x14ac:dyDescent="0.25">
      <c r="A162" s="62" t="s">
        <v>136</v>
      </c>
      <c r="B162" s="65">
        <v>1.3236430404395044E-4</v>
      </c>
      <c r="C162" s="66">
        <v>1.0033283967844553E-2</v>
      </c>
      <c r="D162" s="66">
        <v>4.3522078801973091E-2</v>
      </c>
      <c r="E162" s="66">
        <v>0.11555767291796683</v>
      </c>
      <c r="F162" s="66">
        <v>0.31728721626061929</v>
      </c>
      <c r="G162" s="67">
        <v>0.10311809845706719</v>
      </c>
      <c r="H162" s="58"/>
      <c r="I162" s="57"/>
    </row>
    <row r="163" spans="1:9" ht="36" x14ac:dyDescent="0.25">
      <c r="A163" s="62" t="s">
        <v>137</v>
      </c>
      <c r="B163" s="65">
        <v>2.0552081987851387E-4</v>
      </c>
      <c r="C163" s="66">
        <v>2.1837519096247872E-4</v>
      </c>
      <c r="D163" s="66">
        <v>5.2713697578463602E-5</v>
      </c>
      <c r="E163" s="66">
        <v>3.9050882098931198E-4</v>
      </c>
      <c r="F163" s="66">
        <v>3.0553632286884594E-3</v>
      </c>
      <c r="G163" s="67">
        <v>8.2158861949035934E-4</v>
      </c>
      <c r="H163" s="58"/>
      <c r="I163" s="57"/>
    </row>
    <row r="164" spans="1:9" ht="24" x14ac:dyDescent="0.25">
      <c r="A164" s="62" t="s">
        <v>138</v>
      </c>
      <c r="B164" s="65">
        <v>2.3935369181115484E-4</v>
      </c>
      <c r="C164" s="66">
        <v>2.8749947893965744E-4</v>
      </c>
      <c r="D164" s="66">
        <v>6.4613082469697691E-4</v>
      </c>
      <c r="E164" s="66">
        <v>4.1465057786768688E-4</v>
      </c>
      <c r="F164" s="66">
        <v>1.1118178723369563E-3</v>
      </c>
      <c r="G164" s="67">
        <v>5.5506736543874276E-4</v>
      </c>
      <c r="H164" s="58"/>
      <c r="I164" s="57"/>
    </row>
    <row r="165" spans="1:9" ht="48" x14ac:dyDescent="0.25">
      <c r="A165" s="62" t="s">
        <v>139</v>
      </c>
      <c r="B165" s="65">
        <v>2.4109401285495269E-2</v>
      </c>
      <c r="C165" s="66">
        <v>2.5926286527840868E-3</v>
      </c>
      <c r="D165" s="66">
        <v>3.5003937356012539E-4</v>
      </c>
      <c r="E165" s="66">
        <v>0</v>
      </c>
      <c r="F165" s="66">
        <v>0</v>
      </c>
      <c r="G165" s="67">
        <v>4.86260329229581E-3</v>
      </c>
      <c r="H165" s="58"/>
      <c r="I165" s="57"/>
    </row>
    <row r="166" spans="1:9" ht="48" x14ac:dyDescent="0.25">
      <c r="A166" s="62" t="s">
        <v>140</v>
      </c>
      <c r="B166" s="65">
        <v>7.2987996799970525E-4</v>
      </c>
      <c r="C166" s="66">
        <v>1.1873312693148374E-3</v>
      </c>
      <c r="D166" s="66">
        <v>8.5517344502651735E-4</v>
      </c>
      <c r="E166" s="66">
        <v>1.391222866324664E-3</v>
      </c>
      <c r="F166" s="66">
        <v>1.3307094426344257E-3</v>
      </c>
      <c r="G166" s="67">
        <v>1.1117540081069775E-3</v>
      </c>
      <c r="H166" s="58"/>
      <c r="I166" s="57"/>
    </row>
    <row r="167" spans="1:9" ht="48" x14ac:dyDescent="0.25">
      <c r="A167" s="62" t="s">
        <v>141</v>
      </c>
      <c r="B167" s="65">
        <v>4.6180432634646751E-3</v>
      </c>
      <c r="C167" s="66">
        <v>7.6996854340261403E-4</v>
      </c>
      <c r="D167" s="66">
        <v>2.2175889355763173E-3</v>
      </c>
      <c r="E167" s="66">
        <v>0</v>
      </c>
      <c r="F167" s="66">
        <v>0</v>
      </c>
      <c r="G167" s="67">
        <v>1.4249889128042151E-3</v>
      </c>
      <c r="H167" s="58"/>
      <c r="I167" s="57"/>
    </row>
    <row r="168" spans="1:9" ht="24" x14ac:dyDescent="0.25">
      <c r="A168" s="62" t="s">
        <v>142</v>
      </c>
      <c r="B168" s="65">
        <v>0.49399567283097756</v>
      </c>
      <c r="C168" s="66">
        <v>0.57318119525935107</v>
      </c>
      <c r="D168" s="66">
        <v>0.70359887160232826</v>
      </c>
      <c r="E168" s="66">
        <v>0.78785785586874724</v>
      </c>
      <c r="F168" s="66">
        <v>0.62738250865060119</v>
      </c>
      <c r="G168" s="67">
        <v>0.64357983480714609</v>
      </c>
      <c r="H168" s="58"/>
      <c r="I168" s="57"/>
    </row>
    <row r="169" spans="1:9" ht="36" x14ac:dyDescent="0.25">
      <c r="A169" s="62" t="s">
        <v>143</v>
      </c>
      <c r="B169" s="65">
        <v>4.9787904707990595E-4</v>
      </c>
      <c r="C169" s="66">
        <v>1.0496791601523081E-3</v>
      </c>
      <c r="D169" s="66">
        <v>1.0942277681598956E-2</v>
      </c>
      <c r="E169" s="66">
        <v>3.2509499901491302E-2</v>
      </c>
      <c r="F169" s="66">
        <v>7.589411391689431E-2</v>
      </c>
      <c r="G169" s="67">
        <v>2.5651653768187999E-2</v>
      </c>
      <c r="H169" s="58"/>
      <c r="I169" s="57"/>
    </row>
    <row r="170" spans="1:9" ht="48" x14ac:dyDescent="0.25">
      <c r="A170" s="62" t="s">
        <v>144</v>
      </c>
      <c r="B170" s="65">
        <v>4.3371295878233459E-3</v>
      </c>
      <c r="C170" s="66">
        <v>1.438550257996999E-2</v>
      </c>
      <c r="D170" s="66">
        <v>3.3672860701550053E-2</v>
      </c>
      <c r="E170" s="66">
        <v>6.1111593653854115E-2</v>
      </c>
      <c r="F170" s="66">
        <v>0.22637154897489137</v>
      </c>
      <c r="G170" s="67">
        <v>7.1635856886448426E-2</v>
      </c>
      <c r="H170" s="58"/>
      <c r="I170" s="57"/>
    </row>
    <row r="171" spans="1:9" ht="36" x14ac:dyDescent="0.25">
      <c r="A171" s="62" t="s">
        <v>145</v>
      </c>
      <c r="B171" s="65">
        <v>0.462524024344031</v>
      </c>
      <c r="C171" s="66">
        <v>0.39203554703293747</v>
      </c>
      <c r="D171" s="66">
        <v>0.23079881904147628</v>
      </c>
      <c r="E171" s="66">
        <v>0.10207399790084543</v>
      </c>
      <c r="F171" s="66">
        <v>5.0029075681944792E-2</v>
      </c>
      <c r="G171" s="67">
        <v>0.23642148327731222</v>
      </c>
      <c r="H171" s="58"/>
      <c r="I171" s="57"/>
    </row>
    <row r="172" spans="1:9" ht="36" x14ac:dyDescent="0.25">
      <c r="A172" s="62" t="s">
        <v>146</v>
      </c>
      <c r="B172" s="65">
        <v>6.7838890352817935E-3</v>
      </c>
      <c r="C172" s="66">
        <v>1.3377391936123716E-2</v>
      </c>
      <c r="D172" s="66">
        <v>1.5117938146038111E-2</v>
      </c>
      <c r="E172" s="66">
        <v>1.0708286406844176E-2</v>
      </c>
      <c r="F172" s="66">
        <v>6.8674015362156556E-3</v>
      </c>
      <c r="G172" s="67">
        <v>1.0601509416513477E-2</v>
      </c>
      <c r="H172" s="58"/>
      <c r="I172" s="57"/>
    </row>
    <row r="173" spans="1:9" ht="36" x14ac:dyDescent="0.25">
      <c r="A173" s="62" t="s">
        <v>147</v>
      </c>
      <c r="B173" s="65">
        <v>2.1647269460348139E-3</v>
      </c>
      <c r="C173" s="66">
        <v>1.133256087023318E-3</v>
      </c>
      <c r="D173" s="66">
        <v>1.2051675029511974E-3</v>
      </c>
      <c r="E173" s="66">
        <v>3.5004460056102865E-3</v>
      </c>
      <c r="F173" s="66">
        <v>1.0016819536761127E-2</v>
      </c>
      <c r="G173" s="67">
        <v>3.7282954501631025E-3</v>
      </c>
      <c r="H173" s="58"/>
      <c r="I173" s="57"/>
    </row>
    <row r="174" spans="1:9" ht="24" x14ac:dyDescent="0.25">
      <c r="A174" s="62" t="s">
        <v>148</v>
      </c>
      <c r="B174" s="65">
        <v>2.5201071998686634E-4</v>
      </c>
      <c r="C174" s="66">
        <v>0</v>
      </c>
      <c r="D174" s="66">
        <v>0</v>
      </c>
      <c r="E174" s="66">
        <v>0</v>
      </c>
      <c r="F174" s="66">
        <v>0</v>
      </c>
      <c r="G174" s="67">
        <v>4.4971117166080989E-5</v>
      </c>
      <c r="H174" s="58"/>
      <c r="I174" s="57"/>
    </row>
    <row r="175" spans="1:9" ht="48" x14ac:dyDescent="0.25">
      <c r="A175" s="62" t="s">
        <v>149</v>
      </c>
      <c r="B175" s="65">
        <v>3.4401867638748128E-3</v>
      </c>
      <c r="C175" s="66">
        <v>2.4518199916536408E-3</v>
      </c>
      <c r="D175" s="66">
        <v>1.0687180257217157E-3</v>
      </c>
      <c r="E175" s="66">
        <v>0</v>
      </c>
      <c r="F175" s="66">
        <v>0</v>
      </c>
      <c r="G175" s="67">
        <v>1.2954155575882428E-3</v>
      </c>
      <c r="H175" s="58"/>
      <c r="I175" s="57"/>
    </row>
    <row r="176" spans="1:9" ht="36" x14ac:dyDescent="0.25">
      <c r="A176" s="62" t="s">
        <v>150</v>
      </c>
      <c r="B176" s="65">
        <v>1.3576529832755512E-3</v>
      </c>
      <c r="C176" s="66">
        <v>1.9658379863146608E-3</v>
      </c>
      <c r="D176" s="66">
        <v>1.0516711489906394E-3</v>
      </c>
      <c r="E176" s="66">
        <v>0</v>
      </c>
      <c r="F176" s="66">
        <v>0</v>
      </c>
      <c r="G176" s="67">
        <v>8.2874628266703821E-4</v>
      </c>
      <c r="H176" s="58"/>
      <c r="I176" s="57"/>
    </row>
    <row r="177" spans="1:9" ht="36" x14ac:dyDescent="0.25">
      <c r="A177" s="62" t="s">
        <v>151</v>
      </c>
      <c r="B177" s="65">
        <v>1.8229596409278207E-3</v>
      </c>
      <c r="C177" s="66">
        <v>1.2945993601016299E-3</v>
      </c>
      <c r="D177" s="66">
        <v>1.9419769636263866E-3</v>
      </c>
      <c r="E177" s="66">
        <v>8.7367496845701679E-4</v>
      </c>
      <c r="F177" s="66">
        <v>1.278674566086933E-3</v>
      </c>
      <c r="G177" s="67">
        <v>1.4279836230526269E-3</v>
      </c>
      <c r="H177" s="58"/>
      <c r="I177" s="57"/>
    </row>
    <row r="178" spans="1:9" ht="48" x14ac:dyDescent="0.25">
      <c r="A178" s="62" t="s">
        <v>152</v>
      </c>
      <c r="B178" s="65">
        <v>0.64106781585749439</v>
      </c>
      <c r="C178" s="66">
        <v>0.6086841719170597</v>
      </c>
      <c r="D178" s="66">
        <v>0.29999007867675315</v>
      </c>
      <c r="E178" s="66">
        <v>0.10333959968276826</v>
      </c>
      <c r="F178" s="66">
        <v>2.3458219102378174E-2</v>
      </c>
      <c r="G178" s="67">
        <v>0.31794301599362412</v>
      </c>
      <c r="H178" s="58"/>
      <c r="I178" s="57"/>
    </row>
    <row r="179" spans="1:9" ht="48" x14ac:dyDescent="0.25">
      <c r="A179" s="62" t="s">
        <v>153</v>
      </c>
      <c r="B179" s="65">
        <v>0.11113976264065629</v>
      </c>
      <c r="C179" s="66">
        <v>0.11388159876061189</v>
      </c>
      <c r="D179" s="66">
        <v>9.5993138478634818E-2</v>
      </c>
      <c r="E179" s="66">
        <v>3.5537511700852037E-2</v>
      </c>
      <c r="F179" s="66">
        <v>5.3125108956811763E-3</v>
      </c>
      <c r="G179" s="67">
        <v>6.9794231982378011E-2</v>
      </c>
      <c r="H179" s="58"/>
      <c r="I179" s="57"/>
    </row>
    <row r="180" spans="1:9" ht="48" x14ac:dyDescent="0.25">
      <c r="A180" s="62" t="s">
        <v>154</v>
      </c>
      <c r="B180" s="65">
        <v>0.20859126029825176</v>
      </c>
      <c r="C180" s="66">
        <v>7.2452069903783542E-2</v>
      </c>
      <c r="D180" s="66">
        <v>1.8377174594217834E-2</v>
      </c>
      <c r="E180" s="66">
        <v>1.9220972836687317E-3</v>
      </c>
      <c r="F180" s="66">
        <v>3.2480843895664165E-4</v>
      </c>
      <c r="G180" s="67">
        <v>5.5130371173541838E-2</v>
      </c>
      <c r="H180" s="58"/>
      <c r="I180" s="57"/>
    </row>
    <row r="181" spans="1:9" ht="48" x14ac:dyDescent="0.25">
      <c r="A181" s="62" t="s">
        <v>155</v>
      </c>
      <c r="B181" s="65">
        <v>8.8764020073427031E-3</v>
      </c>
      <c r="C181" s="66">
        <v>5.3553331010066868E-3</v>
      </c>
      <c r="D181" s="66">
        <v>3.9844134535509633E-3</v>
      </c>
      <c r="E181" s="66">
        <v>0</v>
      </c>
      <c r="F181" s="66">
        <v>0</v>
      </c>
      <c r="G181" s="67">
        <v>3.4117867414982231E-3</v>
      </c>
      <c r="H181" s="58"/>
      <c r="I181" s="57"/>
    </row>
    <row r="182" spans="1:9" ht="48" x14ac:dyDescent="0.25">
      <c r="A182" s="62" t="s">
        <v>156</v>
      </c>
      <c r="B182" s="65">
        <v>1.3141615887291652E-2</v>
      </c>
      <c r="C182" s="66">
        <v>0.15033121469165525</v>
      </c>
      <c r="D182" s="66">
        <v>0.45399021475436807</v>
      </c>
      <c r="E182" s="66">
        <v>0.67429357176355254</v>
      </c>
      <c r="F182" s="66">
        <v>0.62270408717985715</v>
      </c>
      <c r="G182" s="67">
        <v>0.40137470071855769</v>
      </c>
      <c r="H182" s="58"/>
      <c r="I182" s="57"/>
    </row>
    <row r="183" spans="1:9" ht="60" x14ac:dyDescent="0.25">
      <c r="A183" s="62" t="s">
        <v>157</v>
      </c>
      <c r="B183" s="65">
        <v>2.6341120056653355E-3</v>
      </c>
      <c r="C183" s="66">
        <v>8.4996937847600287E-3</v>
      </c>
      <c r="D183" s="66">
        <v>7.9883524807769068E-3</v>
      </c>
      <c r="E183" s="66">
        <v>1.0492964249297019E-2</v>
      </c>
      <c r="F183" s="66">
        <v>6.6370893694113449E-3</v>
      </c>
      <c r="G183" s="67">
        <v>7.3813333866006962E-3</v>
      </c>
      <c r="H183" s="58"/>
      <c r="I183" s="57"/>
    </row>
    <row r="184" spans="1:9" ht="60" x14ac:dyDescent="0.25">
      <c r="A184" s="62" t="s">
        <v>158</v>
      </c>
      <c r="B184" s="65">
        <v>0</v>
      </c>
      <c r="C184" s="66">
        <v>2.1617248880581922E-4</v>
      </c>
      <c r="D184" s="66">
        <v>1.6941685250485368E-3</v>
      </c>
      <c r="E184" s="66">
        <v>1.8091226478116856E-3</v>
      </c>
      <c r="F184" s="66">
        <v>2.8737351209129646E-3</v>
      </c>
      <c r="G184" s="67">
        <v>1.3887100997738745E-3</v>
      </c>
      <c r="H184" s="58"/>
      <c r="I184" s="57"/>
    </row>
    <row r="185" spans="1:9" ht="48" x14ac:dyDescent="0.25">
      <c r="A185" s="62" t="s">
        <v>159</v>
      </c>
      <c r="B185" s="65">
        <v>1.6226153249559497E-3</v>
      </c>
      <c r="C185" s="66">
        <v>2.9441684847063453E-2</v>
      </c>
      <c r="D185" s="66">
        <v>0.10705921551595399</v>
      </c>
      <c r="E185" s="66">
        <v>0.16302875484481696</v>
      </c>
      <c r="F185" s="66">
        <v>0.32961160993969379</v>
      </c>
      <c r="G185" s="67">
        <v>0.13293648518350745</v>
      </c>
      <c r="H185" s="58"/>
      <c r="I185" s="57"/>
    </row>
    <row r="186" spans="1:9" ht="60" x14ac:dyDescent="0.25">
      <c r="A186" s="62" t="s">
        <v>160</v>
      </c>
      <c r="B186" s="65">
        <v>5.7569344581956275E-4</v>
      </c>
      <c r="C186" s="66">
        <v>1.9777665765677264E-3</v>
      </c>
      <c r="D186" s="66">
        <v>4.7826779751104637E-3</v>
      </c>
      <c r="E186" s="66">
        <v>7.4685420152466805E-3</v>
      </c>
      <c r="F186" s="66">
        <v>7.2904826949333817E-3</v>
      </c>
      <c r="G186" s="67">
        <v>4.6143363684562812E-3</v>
      </c>
      <c r="H186" s="58"/>
      <c r="I186" s="57"/>
    </row>
    <row r="187" spans="1:9" ht="36" x14ac:dyDescent="0.25">
      <c r="A187" s="62" t="s">
        <v>161</v>
      </c>
      <c r="B187" s="65">
        <v>5.4779124244572867E-3</v>
      </c>
      <c r="C187" s="66">
        <v>3.4480365906152132E-3</v>
      </c>
      <c r="D187" s="66">
        <v>2.0781994072451137E-3</v>
      </c>
      <c r="E187" s="66">
        <v>3.9094770270978044E-4</v>
      </c>
      <c r="F187" s="66">
        <v>1.9286575608202909E-4</v>
      </c>
      <c r="G187" s="67">
        <v>2.1793213293486422E-3</v>
      </c>
      <c r="H187" s="58"/>
      <c r="I187" s="57"/>
    </row>
    <row r="188" spans="1:9" ht="48" x14ac:dyDescent="0.25">
      <c r="A188" s="62" t="s">
        <v>162</v>
      </c>
      <c r="B188" s="65">
        <v>5.187233091747494E-4</v>
      </c>
      <c r="C188" s="66">
        <v>2.9200749045283466E-2</v>
      </c>
      <c r="D188" s="66">
        <v>0.16096981425122608</v>
      </c>
      <c r="E188" s="66">
        <v>0.24031704916398955</v>
      </c>
      <c r="F188" s="66">
        <v>0.46586475762326912</v>
      </c>
      <c r="G188" s="67">
        <v>0.18934954267573864</v>
      </c>
      <c r="H188" s="58"/>
      <c r="I188" s="57"/>
    </row>
    <row r="189" spans="1:9" ht="36" x14ac:dyDescent="0.25">
      <c r="A189" s="62" t="s">
        <v>163</v>
      </c>
      <c r="B189" s="65">
        <v>9.6833728754871042E-4</v>
      </c>
      <c r="C189" s="66">
        <v>1.5573729046528215E-2</v>
      </c>
      <c r="D189" s="66">
        <v>0.16676198043936269</v>
      </c>
      <c r="E189" s="66">
        <v>0.50590690951074557</v>
      </c>
      <c r="F189" s="66">
        <v>0.4939422325280019</v>
      </c>
      <c r="G189" s="67">
        <v>0.25118346294256422</v>
      </c>
      <c r="H189" s="58"/>
      <c r="I189" s="57"/>
    </row>
    <row r="190" spans="1:9" ht="48" x14ac:dyDescent="0.25">
      <c r="A190" s="62" t="s">
        <v>164</v>
      </c>
      <c r="B190" s="65">
        <v>5.3104872945564123E-3</v>
      </c>
      <c r="C190" s="66">
        <v>2.8420175322322209E-2</v>
      </c>
      <c r="D190" s="66">
        <v>6.1384581635905364E-2</v>
      </c>
      <c r="E190" s="66">
        <v>3.337204754371139E-2</v>
      </c>
      <c r="F190" s="66">
        <v>1.003600176576932E-2</v>
      </c>
      <c r="G190" s="67">
        <v>2.8234296698696024E-2</v>
      </c>
      <c r="H190" s="58"/>
      <c r="I190" s="57"/>
    </row>
    <row r="191" spans="1:9" ht="48" x14ac:dyDescent="0.25">
      <c r="A191" s="62" t="s">
        <v>165</v>
      </c>
      <c r="B191" s="65">
        <v>9.1831462617189129E-4</v>
      </c>
      <c r="C191" s="66">
        <v>2.2901464250893737E-3</v>
      </c>
      <c r="D191" s="66">
        <v>1.0467082899006423E-3</v>
      </c>
      <c r="E191" s="66">
        <v>5.810728733945344E-4</v>
      </c>
      <c r="F191" s="66">
        <v>0</v>
      </c>
      <c r="G191" s="67">
        <v>9.3548507171462795E-4</v>
      </c>
      <c r="H191" s="58"/>
      <c r="I191" s="57"/>
    </row>
    <row r="192" spans="1:9" ht="36" x14ac:dyDescent="0.25">
      <c r="A192" s="62" t="s">
        <v>166</v>
      </c>
      <c r="B192" s="65">
        <v>0.97590034994357566</v>
      </c>
      <c r="C192" s="66">
        <v>0.88817690630648272</v>
      </c>
      <c r="D192" s="66">
        <v>0.5651888578100478</v>
      </c>
      <c r="E192" s="66">
        <v>0.1928733732039993</v>
      </c>
      <c r="F192" s="66">
        <v>2.3221633575660764E-2</v>
      </c>
      <c r="G192" s="67">
        <v>0.50407691999552373</v>
      </c>
      <c r="H192" s="58"/>
      <c r="I192" s="57"/>
    </row>
    <row r="193" spans="1:9" ht="36" x14ac:dyDescent="0.25">
      <c r="A193" s="62" t="s">
        <v>167</v>
      </c>
      <c r="B193" s="65">
        <v>1.6149678556158582E-2</v>
      </c>
      <c r="C193" s="66">
        <v>3.6012770860015697E-2</v>
      </c>
      <c r="D193" s="66">
        <v>4.4017499614997388E-2</v>
      </c>
      <c r="E193" s="66">
        <v>2.6296320979546872E-2</v>
      </c>
      <c r="F193" s="66">
        <v>6.935374507299516E-3</v>
      </c>
      <c r="G193" s="67">
        <v>2.584697316811729E-2</v>
      </c>
      <c r="H193" s="58"/>
      <c r="I193" s="57"/>
    </row>
    <row r="194" spans="1:9" ht="48" x14ac:dyDescent="0.25">
      <c r="A194" s="62" t="s">
        <v>168</v>
      </c>
      <c r="B194" s="65">
        <v>0</v>
      </c>
      <c r="C194" s="66">
        <v>2.2507947770263029E-4</v>
      </c>
      <c r="D194" s="66">
        <v>3.2488122580098306E-4</v>
      </c>
      <c r="E194" s="66">
        <v>4.2299368022675538E-4</v>
      </c>
      <c r="F194" s="66">
        <v>0</v>
      </c>
      <c r="G194" s="67">
        <v>2.0022877173602358E-4</v>
      </c>
      <c r="H194" s="58"/>
      <c r="I194" s="57"/>
    </row>
    <row r="195" spans="1:9" x14ac:dyDescent="0.25">
      <c r="A195" s="69" t="s">
        <v>169</v>
      </c>
      <c r="B195" s="70">
        <v>1.7940890224218526</v>
      </c>
      <c r="C195" s="71">
        <v>1.8153368590168397</v>
      </c>
      <c r="D195" s="71">
        <v>1.3569630098031458</v>
      </c>
      <c r="E195" s="71">
        <v>0.99632610649501663</v>
      </c>
      <c r="F195" s="71">
        <v>2.0322452579185186</v>
      </c>
      <c r="G195" s="72">
        <v>1.5868590311570598</v>
      </c>
      <c r="H195" s="58"/>
      <c r="I195" s="57"/>
    </row>
    <row r="196" spans="1:9" s="57" customFormat="1" x14ac:dyDescent="0.25">
      <c r="A196" s="68"/>
      <c r="B196" s="58"/>
      <c r="C196" s="58"/>
      <c r="D196" s="58"/>
      <c r="E196" s="58"/>
      <c r="F196" s="58"/>
      <c r="G196" s="58"/>
      <c r="H196" s="58"/>
    </row>
    <row r="197" spans="1:9" s="57" customFormat="1" x14ac:dyDescent="0.25">
      <c r="A197" s="68"/>
      <c r="B197" s="58"/>
      <c r="C197" s="58"/>
      <c r="D197" s="58"/>
      <c r="E197" s="58"/>
      <c r="F197" s="58"/>
      <c r="G197" s="58"/>
    </row>
    <row r="198" spans="1:9" s="57" customFormat="1" x14ac:dyDescent="0.25">
      <c r="A198" s="68"/>
      <c r="B198" s="58"/>
      <c r="C198" s="58"/>
      <c r="D198" s="58"/>
      <c r="E198" s="58"/>
      <c r="F198" s="58"/>
      <c r="G198" s="58"/>
    </row>
    <row r="199" spans="1:9" s="57" customFormat="1" x14ac:dyDescent="0.25">
      <c r="A199" s="68"/>
      <c r="B199" s="58"/>
      <c r="C199" s="58"/>
      <c r="D199" s="58"/>
      <c r="E199" s="58"/>
      <c r="F199" s="58"/>
      <c r="G199" s="58"/>
    </row>
    <row r="200" spans="1:9" s="57" customFormat="1" x14ac:dyDescent="0.25">
      <c r="A200" s="68"/>
      <c r="B200" s="58"/>
      <c r="C200" s="58"/>
      <c r="D200" s="58"/>
      <c r="E200" s="58"/>
      <c r="F200" s="58"/>
      <c r="G200" s="58"/>
    </row>
    <row r="201" spans="1:9" s="57" customFormat="1" x14ac:dyDescent="0.25">
      <c r="A201" s="68"/>
      <c r="B201" s="58"/>
      <c r="C201" s="58"/>
      <c r="D201" s="58"/>
      <c r="E201" s="58"/>
      <c r="F201" s="58"/>
      <c r="G201" s="58"/>
    </row>
    <row r="202" spans="1:9" s="57" customFormat="1" x14ac:dyDescent="0.25">
      <c r="A202" s="68"/>
      <c r="B202" s="58"/>
      <c r="C202" s="58"/>
      <c r="D202" s="58"/>
      <c r="E202" s="58"/>
      <c r="F202" s="58"/>
      <c r="G202" s="58"/>
    </row>
    <row r="203" spans="1:9" s="57" customFormat="1" x14ac:dyDescent="0.25">
      <c r="A203" s="68"/>
      <c r="B203" s="58"/>
      <c r="C203" s="58"/>
      <c r="D203" s="58"/>
      <c r="E203" s="58"/>
      <c r="F203" s="58"/>
      <c r="G203" s="58"/>
    </row>
    <row r="204" spans="1:9" s="57" customFormat="1" x14ac:dyDescent="0.25">
      <c r="A204" s="68"/>
      <c r="B204" s="58"/>
      <c r="C204" s="58"/>
      <c r="D204" s="58"/>
      <c r="E204" s="58"/>
      <c r="F204" s="58"/>
      <c r="G204" s="58"/>
    </row>
    <row r="205" spans="1:9" s="57" customFormat="1" x14ac:dyDescent="0.25">
      <c r="A205" s="68"/>
      <c r="B205" s="58"/>
      <c r="C205" s="58"/>
      <c r="D205" s="58"/>
      <c r="E205" s="58"/>
      <c r="F205" s="58"/>
      <c r="G205" s="58"/>
    </row>
    <row r="206" spans="1:9" s="57" customFormat="1" x14ac:dyDescent="0.25">
      <c r="A206" s="68"/>
      <c r="B206" s="58"/>
      <c r="C206" s="58"/>
      <c r="D206" s="58"/>
      <c r="E206" s="58"/>
      <c r="F206" s="58"/>
      <c r="G206" s="58"/>
    </row>
    <row r="207" spans="1:9" s="57" customFormat="1" x14ac:dyDescent="0.25"/>
    <row r="208" spans="1:9" s="57" customFormat="1" x14ac:dyDescent="0.25"/>
  </sheetData>
  <mergeCells count="32">
    <mergeCell ref="B43:C43"/>
    <mergeCell ref="B44:B47"/>
    <mergeCell ref="B18:H18"/>
    <mergeCell ref="B19:C20"/>
    <mergeCell ref="D19:E19"/>
    <mergeCell ref="G19:G20"/>
    <mergeCell ref="H19:H20"/>
    <mergeCell ref="B21:B22"/>
    <mergeCell ref="B23:H23"/>
    <mergeCell ref="B48:D48"/>
    <mergeCell ref="A81:G81"/>
    <mergeCell ref="A83:A84"/>
    <mergeCell ref="B83:G83"/>
    <mergeCell ref="B30:D30"/>
    <mergeCell ref="B31:D31"/>
    <mergeCell ref="B32:B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9:B10"/>
    <mergeCell ref="B11:H11"/>
    <mergeCell ref="B6:H6"/>
    <mergeCell ref="B7:C8"/>
    <mergeCell ref="D7:E7"/>
    <mergeCell ref="G7:G8"/>
    <mergeCell ref="H7:H8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2014-08-06T13:17:49Z</cp:lastPrinted>
  <dcterms:created xsi:type="dcterms:W3CDTF">2013-08-06T13:22:30Z</dcterms:created>
  <dcterms:modified xsi:type="dcterms:W3CDTF">2014-08-06T13:17:51Z</dcterms:modified>
</cp:coreProperties>
</file>