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icfonline.sharepoint.com/sites/ihd-dhs/SPA/SPA Revision/25 POSTPILOT stuff/000 For website/"/>
    </mc:Choice>
  </mc:AlternateContent>
  <xr:revisionPtr revIDLastSave="556" documentId="8_{859115E1-406C-4515-BB9C-E4B5275A80EF}" xr6:coauthVersionLast="47" xr6:coauthVersionMax="47" xr10:uidLastSave="{F2B6C4D6-2907-44AF-9F50-F36262FE2C2D}"/>
  <bookViews>
    <workbookView xWindow="-12840" yWindow="-16350" windowWidth="29040" windowHeight="15720" tabRatio="879" xr2:uid="{00000000-000D-0000-FFFF-FFFF00000000}"/>
  </bookViews>
  <sheets>
    <sheet name="COVER" sheetId="48" r:id="rId1"/>
    <sheet name="FP Observ." sheetId="45" r:id="rId2"/>
    <sheet name="FOOTNOTES" sheetId="46" r:id="rId3"/>
    <sheet name="Translations" sheetId="49" r:id="rId4"/>
  </sheets>
  <definedNames>
    <definedName name="Language_Options">Translations!$1:$1</definedName>
    <definedName name="Language_Selected">COVER!$U$60</definedName>
    <definedName name="Language_Translations">Translations!$1:$1048576</definedName>
    <definedName name="_xlnm.Print_Area" localSheetId="0">COVER!$A$1:$BL$71</definedName>
    <definedName name="_xlnm.Print_Area" localSheetId="2">FOOTNOTES!$A$1:$K$6</definedName>
    <definedName name="_xlnm.Print_Area" localSheetId="1">'FP Observ.'!$A$1:$AP$697</definedName>
    <definedName name="_xlnm.Print_Titles" localSheetId="1">'FP Observ.'!$114:$115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7" i="48" l="1"/>
  <c r="M57" i="48"/>
  <c r="AZ4" i="48"/>
  <c r="BA4" i="48"/>
  <c r="E555" i="45"/>
  <c r="E486" i="45"/>
  <c r="E456" i="45"/>
  <c r="E386" i="45"/>
  <c r="E423" i="45"/>
  <c r="E460" i="45"/>
  <c r="E580" i="45"/>
  <c r="E453" i="45"/>
  <c r="E436" i="45"/>
  <c r="E212" i="45"/>
  <c r="E536" i="45"/>
  <c r="E226" i="45"/>
  <c r="E205" i="45"/>
  <c r="E613" i="45"/>
  <c r="E480" i="45"/>
  <c r="E189" i="45"/>
  <c r="E468" i="45"/>
  <c r="E250" i="45"/>
  <c r="E324" i="45"/>
  <c r="E321" i="45"/>
  <c r="E221" i="45"/>
  <c r="E169" i="45"/>
  <c r="E186" i="45"/>
  <c r="E306" i="45"/>
  <c r="E397" i="45"/>
  <c r="E630" i="45"/>
  <c r="E393" i="45"/>
  <c r="E355" i="45"/>
  <c r="E497" i="45"/>
  <c r="E610" i="45"/>
  <c r="E446" i="45"/>
  <c r="E293" i="45"/>
  <c r="E127" i="45"/>
  <c r="E237" i="45"/>
  <c r="E348" i="45"/>
  <c r="E513" i="45"/>
  <c r="E142" i="45"/>
  <c r="E464" i="45"/>
  <c r="E493" i="45"/>
  <c r="E645" i="45"/>
  <c r="E358" i="45"/>
  <c r="E253" i="45"/>
  <c r="E566" i="45"/>
  <c r="E576" i="45"/>
  <c r="E589" i="45"/>
  <c r="E600" i="45"/>
  <c r="E562" i="45"/>
  <c r="E521" i="45"/>
  <c r="E408" i="45"/>
  <c r="E64" i="45"/>
  <c r="E256" i="45"/>
  <c r="E192" i="45"/>
  <c r="E510" i="45"/>
  <c r="E383" i="45"/>
  <c r="E415" i="45"/>
  <c r="E202" i="45"/>
  <c r="E208" i="45"/>
  <c r="E586" i="45"/>
  <c r="E558" i="45"/>
  <c r="E419" i="45"/>
  <c r="E18" i="45"/>
  <c r="E545" i="45"/>
  <c r="E528" i="45"/>
  <c r="E579" i="45"/>
  <c r="E490" i="45"/>
  <c r="E678" i="45"/>
  <c r="E548" i="45"/>
  <c r="E299" i="45"/>
  <c r="E483" i="45"/>
  <c r="E635" i="45"/>
  <c r="E532" i="45"/>
  <c r="E259" i="45"/>
  <c r="E162" i="45"/>
  <c r="E361" i="45"/>
  <c r="E625" i="45"/>
  <c r="E311" i="45"/>
  <c r="E657" i="45"/>
  <c r="E139" i="45"/>
  <c r="E404" i="45"/>
  <c r="E340" i="45"/>
  <c r="E616" i="45"/>
  <c r="E165" i="45"/>
  <c r="E474" i="45"/>
  <c r="E124" i="45"/>
  <c r="E672" i="45"/>
  <c r="E106" i="45"/>
  <c r="E130" i="45"/>
  <c r="E233" i="45"/>
  <c r="E302" i="45"/>
  <c r="E380" i="45"/>
  <c r="E133" i="45"/>
  <c r="E173" i="45"/>
  <c r="E569" i="45"/>
  <c r="E334" i="45"/>
  <c r="E344" i="45"/>
  <c r="E597" i="45"/>
  <c r="E136" i="45"/>
  <c r="E196" i="45"/>
  <c r="E117" i="45"/>
  <c r="E182" i="45"/>
  <c r="E504" i="45"/>
  <c r="E265" i="45"/>
  <c r="E230" i="45"/>
  <c r="E471" i="45"/>
  <c r="E594" i="45"/>
  <c r="E390" i="45"/>
  <c r="E145" i="45"/>
  <c r="E327" i="45"/>
  <c r="E449" i="45"/>
  <c r="E296" i="45"/>
  <c r="E604" i="45"/>
  <c r="E216" i="45"/>
  <c r="E539" i="45"/>
  <c r="E121" i="45"/>
  <c r="E607" i="45"/>
  <c r="E524" i="45"/>
  <c r="E318" i="45"/>
  <c r="E411" i="45"/>
  <c r="E246" i="45"/>
  <c r="E443" i="45"/>
  <c r="E501" i="45"/>
  <c r="E240" i="45"/>
  <c r="E176" i="45"/>
  <c r="E159" i="45"/>
  <c r="E400" i="45"/>
  <c r="E100" i="45"/>
  <c r="E352" i="45"/>
  <c r="E152" i="45"/>
  <c r="E330" i="45"/>
  <c r="E374" i="45"/>
  <c r="E156" i="45"/>
  <c r="E516" i="45"/>
  <c r="E551" i="45"/>
</calcChain>
</file>

<file path=xl/sharedStrings.xml><?xml version="1.0" encoding="utf-8"?>
<sst xmlns="http://schemas.openxmlformats.org/spreadsheetml/2006/main" count="850" uniqueCount="399">
  <si>
    <t>[NAME OF COUNTRY]</t>
  </si>
  <si>
    <t>FORMATTING DATE:</t>
  </si>
  <si>
    <t>[NAME OF ORGANIZATION]</t>
  </si>
  <si>
    <t xml:space="preserve">THE DHS PROGRAM SERVICE PROVISION ASSESSMENT </t>
  </si>
  <si>
    <t>OBSERVATION OF FAMILY PLANNING CONSULTATION</t>
  </si>
  <si>
    <t>FACILITY IDENTIFICATION</t>
  </si>
  <si>
    <t>F</t>
  </si>
  <si>
    <t>P</t>
  </si>
  <si>
    <t>O</t>
  </si>
  <si>
    <t>QTYPE</t>
  </si>
  <si>
    <t>FACILITY NUMBER</t>
  </si>
  <si>
    <t xml:space="preserve">. </t>
  </si>
  <si>
    <t>PROVIDER SERIAL NUMBER [FROM STAFF LISTING FORM]</t>
  </si>
  <si>
    <t>CLIENT CODE [FROM CLIENT LISTING FORM]</t>
  </si>
  <si>
    <t>PROVIDER INFORMATION</t>
  </si>
  <si>
    <t>PROVIDER QUALIFICATION CATEGORY:</t>
  </si>
  <si>
    <t>PROVIDER TYPE 1</t>
  </si>
  <si>
    <t>. . . . . . . . . . . . . . . . . . . . . . . . . . . . . .</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</si>
  <si>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</si>
  <si>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</si>
  <si>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</si>
  <si>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</si>
  <si>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</si>
  <si>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</si>
  <si>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</si>
  <si>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</si>
  <si>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</si>
  <si>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</si>
  <si>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</si>
  <si>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</si>
  <si>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</si>
  <si>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</si>
  <si>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</si>
  <si>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</si>
  <si>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</si>
  <si>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</si>
  <si>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SEX OF PROVIDER</t>
  </si>
  <si>
    <t>OTHER TYPE</t>
  </si>
  <si>
    <t>96</t>
  </si>
  <si>
    <t>(1 = MALE; 2 = FEMALE)</t>
  </si>
  <si>
    <t>INFORMATION ABOUT OBSERVATION</t>
  </si>
  <si>
    <t>DATE</t>
  </si>
  <si>
    <t>. . . . . . . . . . . . . . . . . . . . . . . . . . . . . . . . . . . . .</t>
  </si>
  <si>
    <t>DAY</t>
  </si>
  <si>
    <t>MONTH</t>
  </si>
  <si>
    <t>YEAR</t>
  </si>
  <si>
    <t>INTERVIEWER'S NAME:</t>
  </si>
  <si>
    <t>OBSERVER'S NUMBER</t>
  </si>
  <si>
    <t xml:space="preserve"> . . .</t>
  </si>
  <si>
    <t>LANGUAGE OF</t>
  </si>
  <si>
    <t>TRANSLATOR USED</t>
  </si>
  <si>
    <t>QUESTIONNAIRE**</t>
  </si>
  <si>
    <t>INTERVIEW**</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</si>
  <si>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</si>
  <si>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</si>
  <si>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</si>
  <si>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</si>
  <si>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</si>
  <si>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</si>
  <si>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</si>
  <si>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</si>
  <si>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</si>
  <si>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</si>
  <si>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</si>
  <si>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</si>
  <si>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</si>
  <si>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BEFORE OBSERVING THE CONSULTATION, OBTAIN PERMISSION FROM BOTH THE SERVICE PROVIDER AND THE CLIENT.  MAKE SURE THAT THE PROVIDER KNOWS THAT YOU ARE NOT THERE TO EVALUATE HIM OR HER, AND THAT YOU ARE NOT AN “EXPERT” TO BE CONSULTED DURING THE SESSION.</t>
  </si>
  <si>
    <t>INTRODUCTION AND PROVIDER CONSENT</t>
  </si>
  <si>
    <t>SIGNATURE OF INTERVIEWER</t>
  </si>
  <si>
    <t>PROVIDER AGREES</t>
  </si>
  <si>
    <t>PROVIDER DOES NOT AGREE</t>
  </si>
  <si>
    <t>TO BE OBSERVED</t>
  </si>
  <si>
    <t>1</t>
  </si>
  <si>
    <t>END</t>
  </si>
  <si>
    <t>CLIENT CONSENT</t>
  </si>
  <si>
    <t xml:space="preserve">READ THE FOLLOWING CONSENT STATEMENT TO THE CLIENT
</t>
  </si>
  <si>
    <t>CLIENT AGREES</t>
  </si>
  <si>
    <t xml:space="preserve">CLIENT DOES NOT AGREE </t>
  </si>
  <si>
    <t>HOURS</t>
  </si>
  <si>
    <t>MINUTES</t>
  </si>
  <si>
    <t>YES</t>
  </si>
  <si>
    <t>NO</t>
  </si>
  <si>
    <t>2</t>
  </si>
  <si>
    <t xml:space="preserve">CLIENT HISTORY AND REPRODUCTIVE INTENTION </t>
  </si>
  <si>
    <t>NO.</t>
  </si>
  <si>
    <t>QUESTION / OBSERVATIONS</t>
  </si>
  <si>
    <t>CODING CATEGORIES</t>
  </si>
  <si>
    <t>GO TO</t>
  </si>
  <si>
    <t>A</t>
  </si>
  <si>
    <t>B</t>
  </si>
  <si>
    <t>C</t>
  </si>
  <si>
    <t>D</t>
  </si>
  <si>
    <t>E</t>
  </si>
  <si>
    <t>G</t>
  </si>
  <si>
    <t>H</t>
  </si>
  <si>
    <t>Y</t>
  </si>
  <si>
    <t xml:space="preserve">PHYSICAL EXAMINATION AND RISK FACTOR ASSESSMENT </t>
  </si>
  <si>
    <t>SEXUALLY TRANSMITTED INFECTIONS</t>
  </si>
  <si>
    <t>CONTRACEPTIVE COUNSELING</t>
  </si>
  <si>
    <t>. . . . . . . . . . . . . . .</t>
  </si>
  <si>
    <t>I</t>
  </si>
  <si>
    <t>10</t>
  </si>
  <si>
    <t>PRIVACY/CONFIDENTIALITY</t>
  </si>
  <si>
    <t>METHODS PROVIDED, PRESCRIBED, OR DISCUSSED</t>
  </si>
  <si>
    <t>(A)</t>
  </si>
  <si>
    <t>(B)</t>
  </si>
  <si>
    <t>(C)</t>
  </si>
  <si>
    <t xml:space="preserve">PRESCRIBED TO BE FILLED OUTSIDE THE FACILITY </t>
  </si>
  <si>
    <t>PROVIDED TO CLIENT IN THE FACILITY</t>
  </si>
  <si>
    <t xml:space="preserve">DISCUSSED </t>
  </si>
  <si>
    <t>METHOD</t>
  </si>
  <si>
    <t>(FN1)</t>
  </si>
  <si>
    <t>J</t>
  </si>
  <si>
    <t>11</t>
  </si>
  <si>
    <t>K</t>
  </si>
  <si>
    <t>12</t>
  </si>
  <si>
    <t>L</t>
  </si>
  <si>
    <t>13</t>
  </si>
  <si>
    <t>M</t>
  </si>
  <si>
    <t>14</t>
  </si>
  <si>
    <t>N</t>
  </si>
  <si>
    <t>15</t>
  </si>
  <si>
    <t>16</t>
  </si>
  <si>
    <t>17</t>
  </si>
  <si>
    <t>Q</t>
  </si>
  <si>
    <t>18</t>
  </si>
  <si>
    <t>X</t>
  </si>
  <si>
    <t>19</t>
  </si>
  <si>
    <t>METHOD USE - FOR PRESCRIBED OR PROVIDED METHODS</t>
  </si>
  <si>
    <t>CIRCLE THE APPROPRIATE LETTERS TO INDICATE IF THE INFORMATION UNDER EACH RELEVANT SECTION WAS DISCUSSED OR SHARED WITH THE CLIENT. IF MULTIPLE METHODS ARE PROVIDED OR PRESCRIBED, CIRCLE THE APPROPRIATE LETTERS AS LONG AS THE INFORMATION IS DISCUSSED FOR ANY OF THE METHODS.</t>
  </si>
  <si>
    <t>. . . .</t>
  </si>
  <si>
    <t>SIDE EFFECTS OR HEALTH RISKS - FOR PRESCRIBED OR PROVIDED METHODS</t>
  </si>
  <si>
    <t>OR BOTH COLUMNS?</t>
  </si>
  <si>
    <t>ADDITIONAL PROVIDER ACTIONS</t>
  </si>
  <si>
    <t>QUESTIONS TO PROVIDER</t>
  </si>
  <si>
    <t>AFTER THE CONSULTATION, ASK THE PROVIDER THE FOLLOWING QUESTIONS:</t>
  </si>
  <si>
    <t>DON’T KNOW</t>
  </si>
  <si>
    <t>8</t>
  </si>
  <si>
    <t>CURRENT USER</t>
  </si>
  <si>
    <t xml:space="preserve">NOT CURRENT USER </t>
  </si>
  <si>
    <t xml:space="preserve">BUT EVER USED </t>
  </si>
  <si>
    <t>IN THE PAST</t>
  </si>
  <si>
    <t>NOT CURRENT USER</t>
  </si>
  <si>
    <t xml:space="preserve">AND NEVER USED </t>
  </si>
  <si>
    <t>3</t>
  </si>
  <si>
    <t>NOT DETERMINED</t>
  </si>
  <si>
    <t xml:space="preserve">RESUPPLY/ROUTINE </t>
  </si>
  <si>
    <t>FOLLOW-UP</t>
  </si>
  <si>
    <t xml:space="preserve">DISCUSS PROBLEM </t>
  </si>
  <si>
    <t>WITH METHOD</t>
  </si>
  <si>
    <t xml:space="preserve">DESIRE TO CHANGE </t>
  </si>
  <si>
    <t xml:space="preserve">DESIRE TO  </t>
  </si>
  <si>
    <t>DISCONTINUE FP</t>
  </si>
  <si>
    <t>4</t>
  </si>
  <si>
    <t>DISCUSS OTHER</t>
  </si>
  <si>
    <t>PROBLEM</t>
  </si>
  <si>
    <t>5</t>
  </si>
  <si>
    <t xml:space="preserve">CONTINUED WITH </t>
  </si>
  <si>
    <t>CURRENT METHOD</t>
  </si>
  <si>
    <t>SWITCHED METHOD</t>
  </si>
  <si>
    <t xml:space="preserve">PLANNED METHOD SWITCH </t>
  </si>
  <si>
    <t xml:space="preserve">NOT RECEIVED TODAY </t>
  </si>
  <si>
    <t xml:space="preserve">CONTINUED USE OF </t>
  </si>
  <si>
    <t xml:space="preserve">DISCONTINUED </t>
  </si>
  <si>
    <t xml:space="preserve">DECIDED TO STOP USING </t>
  </si>
  <si>
    <t>FP METHODS</t>
  </si>
  <si>
    <t xml:space="preserve">ACCEPTED TO START </t>
  </si>
  <si>
    <t>DID NOT DECIDE</t>
  </si>
  <si>
    <t xml:space="preserve"> ON METHOD</t>
  </si>
  <si>
    <t>THANK THE SERVICE PROVIDER AND THE CLIENT AND MOVE TO THE NEXT DATA COLLECTION POINT.</t>
  </si>
  <si>
    <t>Interviewer's comments:</t>
  </si>
  <si>
    <t>OBSERVATION OF FAMILY PLANNING CONSULTATION: FOOTNOTES</t>
  </si>
  <si>
    <t xml:space="preserve">(FN1) Verify country program and adapt as per country needs or specific injectable. For example, in countries with a Sayna Press program, you may specify "DMPA-SC/ Sayana Press "  </t>
  </si>
  <si>
    <t>LANGUAGE 2</t>
  </si>
  <si>
    <t>LANGUAGE 3</t>
  </si>
  <si>
    <t>LANGUAGE 4</t>
  </si>
  <si>
    <t>LANGUAGE 5</t>
  </si>
  <si>
    <t>LANGUAGE 6</t>
  </si>
  <si>
    <t>Translation Date</t>
  </si>
  <si>
    <t>Language Code</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</si>
  <si>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family planning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</si>
  <si>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family planning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t>
  </si>
  <si>
    <t>RECORD THE TIME THE OBSERVATION STARTED</t>
  </si>
  <si>
    <t>IS THIS THE FIRST OBSERVATION FOR THIS PROVIDER FOR THIS SERVICE?</t>
  </si>
  <si>
    <t>INDICATE BELOW WHETHER THE PROVIDER ASKED ABOUT OR THE CLIENT VOLUNTEERED INFORMATION ON THE FOLLOWING ITEMS:</t>
  </si>
  <si>
    <t>AGE OF CLIENT</t>
  </si>
  <si>
    <t>LAST MENSTRUAL PERIOD (ASSESS IF CURRENTLY PREGNANT)</t>
  </si>
  <si>
    <t>NUMBER OF LIVING CHILDREN</t>
  </si>
  <si>
    <t>LAST DELIVERY DATE OR AGE OF YOUNGEST CHILD</t>
  </si>
  <si>
    <t>BREASTFEEDING STATUS</t>
  </si>
  <si>
    <t>REGULARITY OF MENSTRUAL CYCLE</t>
  </si>
  <si>
    <t>DESIRE FOR A CHILD OR MORE CHILDREN</t>
  </si>
  <si>
    <t>DESIRED TIMING FOR BIRTH OF NEXT CHILD</t>
  </si>
  <si>
    <t>NONE OF THE ABOVE</t>
  </si>
  <si>
    <t>RECORD WHETHER THE PROVIDER PERFORMED ANY OF THE FOLLOWING PHYSICAL EXAMINATIONS OR ASKED ANY OF THE FOLLOWING HEALTH QUESTIONS:</t>
  </si>
  <si>
    <t>104-01</t>
  </si>
  <si>
    <t xml:space="preserve">TOOK THE CLIENT’S BLOOD PRESSURE </t>
  </si>
  <si>
    <t>104-02</t>
  </si>
  <si>
    <t>WEIGHED THE CLIENT</t>
  </si>
  <si>
    <t>104-03</t>
  </si>
  <si>
    <t>ASKED THE CLIENT ABOUT HER SMOKING HABITS</t>
  </si>
  <si>
    <t>104-04</t>
  </si>
  <si>
    <t>ASKED THE CLIENT ABOUT SYMPTOMS OF STIs (E.G., ABNORMAL VAGINAL/URETHRAL DISCHARGE)</t>
  </si>
  <si>
    <t>104-05</t>
  </si>
  <si>
    <t>ASKED THE CLIENT ABOUT ANY CHRONIC ILLNESSES (HEART DISEASE, DIABETES, HYPERTENSION, LIVER DISEASE, OR BREAST CANCER)</t>
  </si>
  <si>
    <t>104-06</t>
  </si>
  <si>
    <t xml:space="preserve">ASKED THE CLIENT ABOUT ANY MEDICATION THAT SHE CURRENTLY TAKES </t>
  </si>
  <si>
    <t>104-07</t>
  </si>
  <si>
    <t>RECORD WHETHER THE PROVIDER DISCUSSED ANY OF THE FOLLOWING ISSUES RELATED TO SEXUALLY TRANSMITTED INFECTIONS, INCLUDING HIV</t>
  </si>
  <si>
    <t>105-01</t>
  </si>
  <si>
    <t>CLIENT'S PERCEIVED RISK OF STIs/HIV</t>
  </si>
  <si>
    <t>105-02</t>
  </si>
  <si>
    <t>USE OF CONDOMS TO PREVENT STIs/HIV</t>
  </si>
  <si>
    <t>105-03</t>
  </si>
  <si>
    <t>USING CONDOMS ALONG WITH ANOTHER METHOD (DUAL METHOD) TO PREVENT BOTH PREGNANCY AND STIs/HIV</t>
  </si>
  <si>
    <t>105-04</t>
  </si>
  <si>
    <t>RECORD WHETHER THE PROVIDER OR CLIENT DID ANY OF THE FOLLOWING:</t>
  </si>
  <si>
    <t>106-01</t>
  </si>
  <si>
    <t>PROVIDER ASKED OR CLIENT TOLD ABOUT HISTORY OF FAMILY PLANNING USE</t>
  </si>
  <si>
    <t>106-02</t>
  </si>
  <si>
    <t xml:space="preserve">PROVIDER ASKED OR CLIENT TOLD ABOUT CONCERNS OR PROBLEMS WITH METHODS USED IN THE PAST </t>
  </si>
  <si>
    <t>106-03</t>
  </si>
  <si>
    <t>106-04</t>
  </si>
  <si>
    <t>PROVIDER ASKED IF SHE HAD QUESTIONS OR CONCERNS REGARDING THE METHOD SHE CURRENTLY USES, IF SHE USES ANY METHODS</t>
  </si>
  <si>
    <t>PROVIDER ASKED CLIENT IF SHE HAS A PREFERRED METHOD OR METHOD OF CHOICE</t>
  </si>
  <si>
    <t>PROVIDER ASKED CLIENT IF SHE HAS ANY QUESTIONS</t>
  </si>
  <si>
    <t>PROVIDER AND CLIENT TALKED SWITCHING IF SHE WANTS TO STOP USING METHOD</t>
  </si>
  <si>
    <t>PROVIDER AND CLIENT TALKED ABOUT TWO OR MORE METHODS</t>
  </si>
  <si>
    <t>RECORD WHETHER THE PROVIDER TOOK ANY OF THE FOLLOWING STEPS TO ASSURE THE CLIENT OF PRIVACY:</t>
  </si>
  <si>
    <t>107-01</t>
  </si>
  <si>
    <t>ENSURED VISUAL PRIVACY</t>
  </si>
  <si>
    <t>107-02</t>
  </si>
  <si>
    <t>ENSURED AUDITORY PRIVACY</t>
  </si>
  <si>
    <t>107-03</t>
  </si>
  <si>
    <t>ASSURED THE CLIENT VERBALLY OF CONFIDENTIALITY</t>
  </si>
  <si>
    <t>107-04</t>
  </si>
  <si>
    <t>VERIFY METHOD WITH PROVIDER AND INDICATE WHICH METHOD(S) WERE EITHER PROVIDED, PRESCRIBED, OR DISCUSSED DURING THIS VISIT. 
FOR EXAMPLE, IF CONDOMS WERE EITHER PRESCRIBED OR PROVIDED FOR USE ALONG WITH ANOTHER METHOD, CIRCLE BOTH METHODS. IF OTHER METHOD(S) WAS DISCUSSED, IN ADDITION, CIRCLE THAT METHOD(S) IN COLUMN C. "DISCUSSION" REFERS TO PROVISION OF SOME INFORMATION ABOUT THE METHOD SUCH AS HOW THE METHOD WORKS, WHAT SIDE EFFECTS MAY OCCUR, OR COMPARISON AGAINST METHODS PRESCRIBED OR PROVIDED. 
IF CLIENT IS CONTINUING, CLIENT WHO RECEIVED REFILLS FOR PILLS, REPEAT INJECTION, OR REPLACEMENT FOR IUD DURING THIS VISIT, CIRCLE THE METHOD THAT WAS REPLENISHED IN COLUMN B.
CAUTION!
AT LEAST ONE RESPONSE MUST BE REPORTED FOR EACH OF THE COLUMNS IF NO METHOD IS PRESCRIBED, THEN "Y" SHOULD BE CIRCLED IN COLUMN "A".</t>
  </si>
  <si>
    <t>108-01</t>
  </si>
  <si>
    <t>COMBINED ORAL PILL</t>
  </si>
  <si>
    <t>108-02</t>
  </si>
  <si>
    <t>PROGESTIN-ONLY ORAL PILL</t>
  </si>
  <si>
    <t>108-03</t>
  </si>
  <si>
    <t>ORAL PILL (TYPE UNSPECIFIED)</t>
  </si>
  <si>
    <t>108-04</t>
  </si>
  <si>
    <t>COMBINED INJECTABLE (MONTHLY)</t>
  </si>
  <si>
    <t>PROGESTIN-ONLY INJECTABLE (2 OR 3-MONTHLY) INTRAMUSCULAR (DMPA-IM)</t>
  </si>
  <si>
    <t>[PER COUNTRY GUIDELINES] PROGESTIN-ONLY INJECTABLE (2 OR 3-MONTHLY) SUBCUTANEOUS (DMPA-SC)</t>
  </si>
  <si>
    <t>MALE CONDOM</t>
  </si>
  <si>
    <t>FEMALE CONDOM</t>
  </si>
  <si>
    <t>IUD</t>
  </si>
  <si>
    <t>IMPLANT</t>
  </si>
  <si>
    <t>EMERGENCY CONTRACEPTIVE</t>
  </si>
  <si>
    <t>FERTILITY AWARENESS METHODS SUCH AS STANDARD DAYS METHOD, CYCLE BEADS, OR PERIODIC ABSTINENCE</t>
  </si>
  <si>
    <t>VASECTOMY (MALE STERILIZATION)</t>
  </si>
  <si>
    <t>TUBAL LIGATION (FEMALE STERILIZATION)</t>
  </si>
  <si>
    <t>LACTATIONAL AMENORRHEA METHOD</t>
  </si>
  <si>
    <t>SPERMICIDE</t>
  </si>
  <si>
    <t>DIAPHRAGM</t>
  </si>
  <si>
    <t>OTHER MODERN</t>
  </si>
  <si>
    <t>NO METHOD</t>
  </si>
  <si>
    <t>RECORD WHETHER THE PROVIDER DID ANY OF THE FOLLOWING:</t>
  </si>
  <si>
    <t>DISCUSSED WHETHER METHOD PROTECTS AGAINST STIs, INCLUDING HIV</t>
  </si>
  <si>
    <t>DISCUSSED WHEN THE METHOD BECOMES EFFECTIVE TO PREVENT PREGNANCY</t>
  </si>
  <si>
    <t>DISCUSSED HOW LONG THE METHOD IS EFFECTIVE TO PREVENT PREGNANCY</t>
  </si>
  <si>
    <t>DISCUSSED IF AND HOW LONG IT TAKES FERTILITY TO RETURN AFTER STOP TAKING/USING THE METHOD</t>
  </si>
  <si>
    <t>EXPLAINED HOW TO USE THE METHOD OR WHEN TO TAKE THE METHOD</t>
  </si>
  <si>
    <t>DISCUSSED WHAT TO DO IF FORGET TO TAKE THE METHOD ON TIME FOR PILLS/ INJECTABLES</t>
  </si>
  <si>
    <t xml:space="preserve">DISCUSSED A RETURN VISIT TO RESUPPLY THE METHOD FOR PILLS, INJECTABLES, OR CONDOMS </t>
  </si>
  <si>
    <t xml:space="preserve">DISCUSSED A RETURN VISIT TO CHECK THE METHOD FOR IUD </t>
  </si>
  <si>
    <t>DISCUSSED A RETURN VISIT TO CHECK PREGNANCY STATUS FOR EMERGENCY CONTRACEPTIVES (EC)</t>
  </si>
  <si>
    <t>DISCUSSED WHAT TO DO IF CLIENTS WANT TO STOP USING OR REMOVE THE METHOD</t>
  </si>
  <si>
    <t>DISCUSSED CLIENTS COULD SWITCH TO DIFFERENT METHODS IF A SELECTED METHOD IS NOT SUITABLE AFTER TRYING IT</t>
  </si>
  <si>
    <t>NONE</t>
  </si>
  <si>
    <t>PILLS</t>
  </si>
  <si>
    <t xml:space="preserve">BLEEDING CHANGES ARE COMMON SIDE EFFECTS </t>
  </si>
  <si>
    <t xml:space="preserve">POSSIBLE OTHER SIDE EFFECTS CAN OCCUR SUCH AS HEADACHES, DIZZINESS, AND BREAST TENDERNESS </t>
  </si>
  <si>
    <t xml:space="preserve">SIDE EFFECTS ARE NOT SIGNS OF ILLNESS </t>
  </si>
  <si>
    <t>MOST SIDE EFFECTS USUALLY BECOME LESS OR STOP WITHIN THE FIRST FEW MONTHS</t>
  </si>
  <si>
    <t>WHAT TO DO TO MANAGE IRREGULAR BLEEDING SUCH AS TAKING PILLS REGULARLY</t>
  </si>
  <si>
    <t>THE CLIENT CAN COME BACK IF SIDE EFFECTS BOTHER HER OR IF SHE HAS OTHER CONCERNS</t>
  </si>
  <si>
    <t>FOR COMBINED ORAL PILL, BLOOD CLOT IS A VERY RARE HEALTH RISK</t>
  </si>
  <si>
    <t>INJECTABLES</t>
  </si>
  <si>
    <t>POSSIBLE OTHER SIDE EFFECTS CAN OCCUR SUCH AS WEIGHT GAIN, HEADACHES, AND DIZZINESS</t>
  </si>
  <si>
    <t>BLEEDING CHANGES ARE COMMON SIDE EFFECTS</t>
  </si>
  <si>
    <t>POSSIBLE OTHER SIDE EFFECTS CAN OCCUR SUCH AS MORE CRAMPS DURING MONTHLY BLEEDING, ACNE, HEADACHES, AND BREAST TENDERNESS OR PAIN</t>
  </si>
  <si>
    <t xml:space="preserve">PELVIC INFLAMMATORY DISEASE IS A RARE HEALTH RISK IF THE CLIENT HAS STIs AT THE TIME OF INSERTION </t>
  </si>
  <si>
    <t>IMPLANTS</t>
  </si>
  <si>
    <t>POSSIBLE OTHER SIDE EFFECTS CAN OCCUR SUCH AS HEADACHES, ABDOMINAL PAIN, AND BREAST TENDERNESS</t>
  </si>
  <si>
    <t>MOST SIDE EFFECTS USUALLY BECOME LESS OR STOP WITHIN THE FIRST YEAR</t>
  </si>
  <si>
    <t>MALE OR FEMALE STERILIZATION</t>
  </si>
  <si>
    <t>PROCEDURE INTENDED TO BE PERMANENT</t>
  </si>
  <si>
    <t>121-01</t>
  </si>
  <si>
    <t>LOOKED AT CLIENT'S HEALTH CARD AT ANY TIME BEFORE BEGINNING THE CONSULTATION, WHILE  COLLECTING INFORMATION OR WHILE EXAMINING THE CLIENT</t>
  </si>
  <si>
    <t>121-02</t>
  </si>
  <si>
    <t>WROTE ON THE CLIENT'S HEALTH CARD</t>
  </si>
  <si>
    <t xml:space="preserve">USED ANY VISUAL AIDS FOR HEALTH EDUCATION OR COUNSELING </t>
  </si>
  <si>
    <t>WASHED HANDS BEFORE AND AFTER ANY PROCEDURE SUCH AS PELVIC EXAM, INSERTING IMPLANT</t>
  </si>
  <si>
    <t>ASKED IF THE CLIENT HAD ANY QUESTIONS AND ENCOURAGED QUESTIONS</t>
  </si>
  <si>
    <t>ASKED PERMISSION BEFORE CARRYING OUT ANY EXAMS OR PROCEDURES</t>
  </si>
  <si>
    <t>EXPLAINED WHY THEY WERE CARRYING OUT ANY EXAMS OR PROCEDURES</t>
  </si>
  <si>
    <t>EXPLAINED THE FINDINGS OF ANY EXAMS OR CONSULTATIONS</t>
  </si>
  <si>
    <t xml:space="preserve">Has this client ever visited this facility for family planning services before today's visit? </t>
  </si>
  <si>
    <t xml:space="preserve">Has this client ever been pregnant? </t>
  </si>
  <si>
    <t>What was the client's family planning status at the beginning of this consultation?</t>
  </si>
  <si>
    <t>What was the client's main reason for the visit? 
(FOR CURRENT USER)</t>
  </si>
  <si>
    <t>What was the outcome of the visit? 
(FOR CURRENT USER)</t>
  </si>
  <si>
    <t>What was the outcome of the visit? 
(FOR NON CURRENT USER)</t>
  </si>
  <si>
    <t>RECORD THE TIME THE OBSERVATION ENDED</t>
  </si>
  <si>
    <t>PC</t>
  </si>
  <si>
    <t>104-08</t>
  </si>
  <si>
    <t>104-09</t>
  </si>
  <si>
    <t>105-05</t>
  </si>
  <si>
    <t>105-06</t>
  </si>
  <si>
    <t>105-07</t>
  </si>
  <si>
    <t>107-05</t>
  </si>
  <si>
    <t>107-06</t>
  </si>
  <si>
    <t>107-07</t>
  </si>
  <si>
    <t>107-08</t>
  </si>
  <si>
    <t>107-09</t>
  </si>
  <si>
    <t>107-10</t>
  </si>
  <si>
    <t>109-02</t>
  </si>
  <si>
    <t>109-03</t>
  </si>
  <si>
    <t>109-04</t>
  </si>
  <si>
    <t>109-05</t>
  </si>
  <si>
    <t>109-06</t>
  </si>
  <si>
    <t>109-07</t>
  </si>
  <si>
    <t>109-09</t>
  </si>
  <si>
    <t>109-08</t>
  </si>
  <si>
    <t>109-10</t>
  </si>
  <si>
    <t>109-11</t>
  </si>
  <si>
    <t>109-12</t>
  </si>
  <si>
    <t>109-14</t>
  </si>
  <si>
    <t>109-15</t>
  </si>
  <si>
    <t>109-16</t>
  </si>
  <si>
    <t>109-17</t>
  </si>
  <si>
    <t>109-18</t>
  </si>
  <si>
    <t>109-19</t>
  </si>
  <si>
    <t>109-13</t>
  </si>
  <si>
    <t>109-01</t>
  </si>
  <si>
    <t>111-01</t>
  </si>
  <si>
    <t>111-02</t>
  </si>
  <si>
    <t>111-03</t>
  </si>
  <si>
    <t>111-04</t>
  </si>
  <si>
    <t>111-05</t>
  </si>
  <si>
    <t>111-06</t>
  </si>
  <si>
    <t>111-07</t>
  </si>
  <si>
    <t>111-08</t>
  </si>
  <si>
    <t>111-09</t>
  </si>
  <si>
    <t>111-10</t>
  </si>
  <si>
    <t>111-11</t>
  </si>
  <si>
    <t>111-12</t>
  </si>
  <si>
    <t>113-01</t>
  </si>
  <si>
    <t>113-02</t>
  </si>
  <si>
    <t>113-03</t>
  </si>
  <si>
    <t>113-04</t>
  </si>
  <si>
    <t>113-05</t>
  </si>
  <si>
    <t>113-06</t>
  </si>
  <si>
    <t>113-07</t>
  </si>
  <si>
    <t>113-08</t>
  </si>
  <si>
    <t>115-02</t>
  </si>
  <si>
    <t>115-03</t>
  </si>
  <si>
    <t>115-04</t>
  </si>
  <si>
    <t>115-05</t>
  </si>
  <si>
    <t>115-06</t>
  </si>
  <si>
    <t>115-01</t>
  </si>
  <si>
    <t>117-01</t>
  </si>
  <si>
    <t>117-02</t>
  </si>
  <si>
    <t>117-03</t>
  </si>
  <si>
    <t>117-04</t>
  </si>
  <si>
    <t>117-05</t>
  </si>
  <si>
    <t>117-06</t>
  </si>
  <si>
    <t>117-07</t>
  </si>
  <si>
    <t>119-02</t>
  </si>
  <si>
    <t>119-03</t>
  </si>
  <si>
    <t>119-04</t>
  </si>
  <si>
    <t>119-05</t>
  </si>
  <si>
    <t>119-06</t>
  </si>
  <si>
    <t>119-01</t>
  </si>
  <si>
    <t>122-02</t>
  </si>
  <si>
    <t>122-03</t>
  </si>
  <si>
    <t>122-04</t>
  </si>
  <si>
    <t>122-05</t>
  </si>
  <si>
    <t>122-06</t>
  </si>
  <si>
    <t>122-07</t>
  </si>
  <si>
    <t>122-08</t>
  </si>
  <si>
    <t>122-09</t>
  </si>
  <si>
    <t>122-01</t>
  </si>
  <si>
    <t>CLIENT TOLD PROVIDER ABOUT CONCERNS WITH OR ASKED QUESTIONS ABOUT CURRENT METHOD, INCLUDING POSSIBLE SIDE EFFECTS OF CURRENT METHOD</t>
  </si>
  <si>
    <t xml:space="preserve"> </t>
  </si>
  <si>
    <t>PROVIDER ASKED IF OR CLIENT TOLD PROVIDER THAT SHE USES ANY METHODS CURRENTLY</t>
  </si>
  <si>
    <t>CHECK Q109 COLUMNS 'A' AND' B'. ARE ANY LETTERS OTHER THAN 'Y' CIRCLED?</t>
  </si>
  <si>
    <t>CHECK Q109 COLUMNS 'A' AND' B'. IS 'A', 'B', OR 'C' CIRCLED IN EITHER OR BOTH COLUMNS?</t>
  </si>
  <si>
    <t>CHECK Q109 COLUMNS 'A' AND'B'. IS 'D','E', OR 'F' CIRCLED IN EITHER OR BOTH COLUMNS?</t>
  </si>
  <si>
    <t>CHECK Q109 COLUMNS A AND B. IS "I" CIRCLED IN EITHER OR BOTH COLUMNS?</t>
  </si>
  <si>
    <t>CHECK Q109 COLUMNS 'A' AND 'B'. Is CODE 'J' CIRCLED IN EITHER OR BOTH COLUMNS?</t>
  </si>
  <si>
    <t>CHECK Q109 COLUMNS 'A' AND 'B'. IS CODE 'M' OR 'N' CIRCLED IN EITHER</t>
  </si>
  <si>
    <t>09 Oct 2024</t>
  </si>
  <si>
    <t>01 Nov 2024</t>
  </si>
  <si>
    <r>
      <t>READ THE FOLLOWING CONSENT STATEMENT TO THE PROVIDER. IF THIS IS NOT THE FIRST CLIENT YOU'RE OBSERVING FOR THIS PROVIDER, DON'T READ THE CONSENT AGAIN, BUT ASK THE PROVIDER</t>
    </r>
    <r>
      <rPr>
        <sz val="8"/>
        <rFont val="Arial"/>
        <family val="2"/>
      </rPr>
      <t xml:space="preserve"> IF YOU CAN STAY IN THE ROOM TO OBSERVE THE NEXT CLIENT'S CONSULTATION. RECORD THE ANSWER AS APROPRIATE, SIGN AND DATE. IF CONSENT IS GRANTED,  MOVE TO THE CLIENT CONSENT.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</si>
</sst>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8"/>
      <name val="Arial"/>
      <family val="2"/>
    </font>
    <font>
      <sz val="10"/>
      <name val="Arial"/>
      <family val="2"/>
    </font>
    <font>
      <sz val="9"/>
      <name val="Arial"/>
      <family val="2"/>
    </font>
    <font>
      <sz val="8"/>
      <name val="Arial"/>
      <family val="2"/>
    </font>
    <font>
      <sz val="12"/>
      <name val="Arial"/>
      <family val="2"/>
    </font>
    <font>
      <b/>
      <sz val="8"/>
      <color theme="1"/>
      <name val="Arial"/>
      <family val="2"/>
    </font>
    <font>
      <sz val="8"/>
      <color theme="1"/>
      <name val="Arial"/>
      <family val="2"/>
    </font>
    <font>
      <u/>
      <sz val="8"/>
      <color theme="1"/>
      <name val="Arial"/>
      <family val="2"/>
    </font>
    <font>
      <b/>
      <sz val="8"/>
      <name val="Arial"/>
      <family val="2"/>
    </font>
    <font>
      <u/>
      <sz val="8"/>
      <name val="Arial"/>
      <family val="2"/>
    </font>
    <font>
      <sz val="8"/>
      <name val="Calibri"/>
      <family val="2"/>
      <scheme val="minor"/>
    </font>
    <font>
      <sz val="8"/>
      <color rgb="FF000000"/>
      <name val="Arial"/>
      <family val="2"/>
    </font>
    <font>
      <sz val="11"/>
      <name val="Calibri"/>
      <family val="2"/>
    </font>
    <font>
      <sz val="11"/>
      <name val="Arial"/>
      <family val="2"/>
    </font>
    <font>
      <b/>
      <sz val="18"/>
      <name val="Arial"/>
      <family val="2"/>
    </font>
    <font>
      <b/>
      <sz val="16"/>
      <name val="Arial"/>
      <family val="2"/>
    </font>
    <font>
      <sz val="20"/>
      <name val="Arial"/>
      <family val="2"/>
    </font>
    <font>
      <b/>
      <sz val="20"/>
      <name val="Arial"/>
      <family val="2"/>
    </font>
    <font>
      <b/>
      <sz val="16"/>
      <color theme="1"/>
      <name val="Arial"/>
      <family val="2"/>
    </font>
    <font>
      <b/>
      <sz val="9"/>
      <color theme="1"/>
      <name val="Arial"/>
      <family val="2"/>
    </font>
    <font>
      <b/>
      <sz val="12"/>
      <name val="Arial"/>
      <family val="2"/>
    </font>
    <font>
      <sz val="16"/>
      <name val="Arial"/>
      <family val="2"/>
    </font>
    <font>
      <sz val="8"/>
      <color rgb="FFFF0000"/>
      <name val="Arial"/>
      <family val="2"/>
    </font>
    <font>
      <sz val="9"/>
      <color rgb="FFFF0000"/>
      <name val="Arial"/>
      <family val="2"/>
    </font>
    <font>
      <sz val="10"/>
      <color rgb="FF0000FF"/>
      <name val="Arial"/>
      <family val="2"/>
    </font>
    <font>
      <sz val="8"/>
      <color rgb="FF0000FF"/>
      <name val="Arial"/>
      <family val="2"/>
    </font>
  </fonts>
  <fills count="3">
    <fill>
      <patternFill patternType="none"/>
    </fill>
    <fill>
      <patternFill patternType="gray125"/>
    </fill>
    <fill>
      <patternFill patternType="solid">
        <fgColor theme="0"/>
        <bgColor indexed="64"/>
      </patternFill>
    </fill>
  </fills>
  <borders count="49">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top style="thin">
        <color rgb="FF000000"/>
      </top>
      <bottom/>
      <diagonal/>
    </border>
    <border>
      <left/>
      <right/>
      <top style="double">
        <color indexed="64"/>
      </top>
      <bottom/>
      <diagonal/>
    </border>
    <border>
      <left/>
      <right/>
      <top/>
      <bottom style="double">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thick">
        <color auto="1"/>
      </bottom>
      <diagonal/>
    </border>
    <border>
      <left/>
      <right style="thin">
        <color indexed="64"/>
      </right>
      <top/>
      <bottom style="thick">
        <color auto="1"/>
      </bottom>
      <diagonal/>
    </border>
    <border>
      <left style="thin">
        <color indexed="64"/>
      </left>
      <right/>
      <top/>
      <bottom style="thick">
        <color auto="1"/>
      </bottom>
      <diagonal/>
    </border>
    <border>
      <left style="medium">
        <color indexed="64"/>
      </left>
      <right/>
      <top style="thick">
        <color auto="1"/>
      </top>
      <bottom/>
      <diagonal/>
    </border>
    <border>
      <left/>
      <right/>
      <top style="thick">
        <color auto="1"/>
      </top>
      <bottom/>
      <diagonal/>
    </border>
    <border>
      <left style="thin">
        <color indexed="64"/>
      </left>
      <right/>
      <top style="thick">
        <color auto="1"/>
      </top>
      <bottom/>
      <diagonal/>
    </border>
    <border>
      <left/>
      <right style="medium">
        <color indexed="64"/>
      </right>
      <top style="thick">
        <color auto="1"/>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s>
  <cellStyleXfs count="3">
    <xf numFmtId="0" fontId="0" fillId="0" borderId="0">
      <alignment horizontal="left" vertical="center"/>
      <protection locked="0"/>
    </xf>
    <xf numFmtId="0" fontId="1" fillId="0" borderId="0"/>
    <xf numFmtId="0" fontId="6" fillId="0" borderId="0">
      <alignment horizontal="left" vertical="center"/>
      <protection locked="0"/>
    </xf>
  </cellStyleXfs>
  <cellXfs count="549">
    <xf numFmtId="0" fontId="0" fillId="0" borderId="0" xfId="0">
      <alignment horizontal="left" vertical="center"/>
      <protection locked="0"/>
    </xf>
    <xf numFmtId="0" fontId="1" fillId="0" borderId="0" xfId="0" applyFont="1">
      <alignment horizontal="left" vertical="center"/>
      <protection locked="0"/>
    </xf>
    <xf numFmtId="0" fontId="4" fillId="0" borderId="0" xfId="0" applyFont="1">
      <alignment horizontal="left" vertical="center"/>
      <protection locked="0"/>
    </xf>
    <xf numFmtId="0" fontId="3" fillId="0" borderId="0" xfId="0" applyFont="1">
      <alignment horizontal="left" vertical="center"/>
      <protection locked="0"/>
    </xf>
    <xf numFmtId="0" fontId="6" fillId="0" borderId="0" xfId="0" applyFont="1">
      <alignment horizontal="left" vertical="center"/>
      <protection locked="0"/>
    </xf>
    <xf numFmtId="0" fontId="6" fillId="0" borderId="13" xfId="0" applyFont="1" applyBorder="1">
      <alignment horizontal="left" vertical="center"/>
      <protection locked="0"/>
    </xf>
    <xf numFmtId="49" fontId="6" fillId="0" borderId="0" xfId="0" applyNumberFormat="1" applyFont="1">
      <alignment horizontal="left" vertical="center"/>
      <protection locked="0"/>
    </xf>
    <xf numFmtId="49" fontId="6" fillId="0" borderId="5" xfId="0" applyNumberFormat="1" applyFont="1" applyBorder="1">
      <alignment horizontal="left" vertical="center"/>
      <protection locked="0"/>
    </xf>
    <xf numFmtId="0" fontId="6" fillId="0" borderId="5" xfId="0" applyFont="1" applyBorder="1">
      <alignment horizontal="left" vertical="center"/>
      <protection locked="0"/>
    </xf>
    <xf numFmtId="0" fontId="5" fillId="0" borderId="5" xfId="0" applyFont="1" applyBorder="1" applyAlignment="1">
      <alignment horizontal="center"/>
      <protection locked="0"/>
    </xf>
    <xf numFmtId="49" fontId="6" fillId="0" borderId="5" xfId="0" applyNumberFormat="1" applyFont="1" applyBorder="1" applyAlignment="1">
      <alignment horizontal="right"/>
      <protection locked="0"/>
    </xf>
    <xf numFmtId="1" fontId="6" fillId="0" borderId="5" xfId="0" applyNumberFormat="1" applyFont="1" applyBorder="1" applyAlignment="1">
      <alignment horizontal="left"/>
      <protection locked="0"/>
    </xf>
    <xf numFmtId="49" fontId="6" fillId="0" borderId="1" xfId="0" applyNumberFormat="1" applyFont="1" applyBorder="1">
      <alignment horizontal="left" vertical="center"/>
      <protection locked="0"/>
    </xf>
    <xf numFmtId="0" fontId="6" fillId="0" borderId="2" xfId="0" applyFont="1" applyBorder="1">
      <alignment horizontal="left" vertical="center"/>
      <protection locked="0"/>
    </xf>
    <xf numFmtId="0" fontId="6" fillId="0" borderId="1" xfId="0" applyFont="1" applyBorder="1">
      <alignment horizontal="left" vertical="center"/>
      <protection locked="0"/>
    </xf>
    <xf numFmtId="0" fontId="6" fillId="0" borderId="3" xfId="0" applyFont="1" applyBorder="1">
      <alignment horizontal="left" vertical="center"/>
      <protection locked="0"/>
    </xf>
    <xf numFmtId="49" fontId="6" fillId="0" borderId="1" xfId="0" applyNumberFormat="1" applyFont="1" applyBorder="1" applyAlignment="1">
      <alignment horizontal="right"/>
      <protection locked="0"/>
    </xf>
    <xf numFmtId="1" fontId="6" fillId="0" borderId="1" xfId="0" applyNumberFormat="1" applyFont="1" applyBorder="1" applyAlignment="1">
      <alignment horizontal="left"/>
      <protection locked="0"/>
    </xf>
    <xf numFmtId="0" fontId="6" fillId="0" borderId="6" xfId="0" applyFont="1" applyBorder="1">
      <alignment horizontal="left" vertical="center"/>
      <protection locked="0"/>
    </xf>
    <xf numFmtId="0" fontId="6" fillId="0" borderId="7" xfId="0" applyFont="1" applyBorder="1">
      <alignment horizontal="left" vertical="center"/>
      <protection locked="0"/>
    </xf>
    <xf numFmtId="1" fontId="6" fillId="0" borderId="5" xfId="0" applyNumberFormat="1" applyFont="1" applyBorder="1">
      <alignment horizontal="left" vertical="center"/>
      <protection locked="0"/>
    </xf>
    <xf numFmtId="49" fontId="6" fillId="0" borderId="5" xfId="0" applyNumberFormat="1" applyFont="1" applyBorder="1" applyAlignment="1">
      <alignment horizontal="left"/>
      <protection locked="0"/>
    </xf>
    <xf numFmtId="0" fontId="6" fillId="0" borderId="1" xfId="0" applyFont="1" applyBorder="1" applyAlignment="1">
      <alignment horizontal="left"/>
      <protection locked="0"/>
    </xf>
    <xf numFmtId="49" fontId="6" fillId="0" borderId="1" xfId="0" applyNumberFormat="1" applyFont="1" applyBorder="1" applyAlignment="1">
      <alignment horizontal="center"/>
      <protection locked="0"/>
    </xf>
    <xf numFmtId="1" fontId="6" fillId="0" borderId="1" xfId="0" applyNumberFormat="1" applyFont="1" applyBorder="1">
      <alignment horizontal="left" vertical="center"/>
      <protection locked="0"/>
    </xf>
    <xf numFmtId="49" fontId="6" fillId="0" borderId="1" xfId="0" applyNumberFormat="1" applyFont="1" applyBorder="1" applyAlignment="1">
      <alignment horizontal="left"/>
      <protection locked="0"/>
    </xf>
    <xf numFmtId="0" fontId="6" fillId="0" borderId="0" xfId="0" applyFont="1" applyAlignment="1">
      <alignment horizontal="center"/>
      <protection locked="0"/>
    </xf>
    <xf numFmtId="0" fontId="6" fillId="0" borderId="11" xfId="0" applyFont="1" applyBorder="1">
      <alignment horizontal="left" vertical="center"/>
      <protection locked="0"/>
    </xf>
    <xf numFmtId="49" fontId="6" fillId="0" borderId="0" xfId="0" applyNumberFormat="1" applyFont="1" applyAlignment="1">
      <alignment horizontal="right"/>
      <protection locked="0"/>
    </xf>
    <xf numFmtId="49" fontId="6" fillId="0" borderId="12" xfId="0" applyNumberFormat="1" applyFont="1" applyBorder="1">
      <alignment horizontal="left" vertical="center"/>
      <protection locked="0"/>
    </xf>
    <xf numFmtId="0" fontId="6" fillId="0" borderId="8" xfId="0" applyFont="1" applyBorder="1">
      <alignment horizontal="left" vertical="center"/>
      <protection locked="0"/>
    </xf>
    <xf numFmtId="0" fontId="6" fillId="0" borderId="9" xfId="0" applyFont="1" applyBorder="1">
      <alignment horizontal="left" vertical="center"/>
      <protection locked="0"/>
    </xf>
    <xf numFmtId="0" fontId="6" fillId="0" borderId="10" xfId="0" applyFont="1" applyBorder="1">
      <alignment horizontal="left" vertical="center"/>
      <protection locked="0"/>
    </xf>
    <xf numFmtId="0" fontId="6" fillId="0" borderId="14" xfId="0" applyFont="1" applyBorder="1">
      <alignment horizontal="left" vertical="center"/>
      <protection locked="0"/>
    </xf>
    <xf numFmtId="0" fontId="6" fillId="0" borderId="15" xfId="0" applyFont="1" applyBorder="1">
      <alignment horizontal="left" vertical="center"/>
      <protection locked="0"/>
    </xf>
    <xf numFmtId="0" fontId="6" fillId="0" borderId="12" xfId="0" applyFont="1" applyBorder="1">
      <alignment horizontal="left" vertical="center"/>
      <protection locked="0"/>
    </xf>
    <xf numFmtId="0" fontId="6" fillId="0" borderId="0" xfId="0" applyFont="1" applyAlignment="1">
      <alignment horizontal="fill"/>
      <protection locked="0"/>
    </xf>
    <xf numFmtId="49" fontId="6" fillId="0" borderId="7" xfId="0" applyNumberFormat="1" applyFont="1" applyBorder="1">
      <alignment horizontal="left" vertical="center"/>
      <protection locked="0"/>
    </xf>
    <xf numFmtId="49" fontId="6" fillId="0" borderId="13" xfId="0" applyNumberFormat="1" applyFont="1" applyBorder="1">
      <alignment horizontal="left" vertical="center"/>
      <protection locked="0"/>
    </xf>
    <xf numFmtId="0" fontId="6" fillId="0" borderId="13" xfId="0" applyFont="1" applyBorder="1" applyAlignment="1">
      <alignment horizontal="fill"/>
      <protection locked="0"/>
    </xf>
    <xf numFmtId="49" fontId="6" fillId="0" borderId="13" xfId="0" applyNumberFormat="1" applyFont="1" applyBorder="1" applyAlignment="1">
      <alignment horizontal="right"/>
      <protection locked="0"/>
    </xf>
    <xf numFmtId="0" fontId="5" fillId="0" borderId="5" xfId="0" applyFont="1" applyBorder="1">
      <alignment horizontal="left" vertical="center"/>
      <protection locked="0"/>
    </xf>
    <xf numFmtId="0" fontId="6" fillId="0" borderId="13" xfId="0" applyFont="1" applyBorder="1" applyAlignment="1">
      <alignment horizontal="center"/>
      <protection locked="0"/>
    </xf>
    <xf numFmtId="49" fontId="6" fillId="0" borderId="9" xfId="0" applyNumberFormat="1" applyFont="1" applyBorder="1" applyAlignment="1">
      <alignment horizontal="right"/>
      <protection locked="0"/>
    </xf>
    <xf numFmtId="0" fontId="6" fillId="0" borderId="0" xfId="0" quotePrefix="1" applyFont="1">
      <alignment horizontal="left" vertical="center"/>
      <protection locked="0"/>
    </xf>
    <xf numFmtId="0" fontId="6" fillId="0" borderId="13" xfId="0" quotePrefix="1" applyFont="1" applyBorder="1">
      <alignment horizontal="left" vertical="center"/>
      <protection locked="0"/>
    </xf>
    <xf numFmtId="49" fontId="6" fillId="0" borderId="3" xfId="0" applyNumberFormat="1" applyFont="1" applyBorder="1">
      <alignment horizontal="left" vertical="center"/>
      <protection locked="0"/>
    </xf>
    <xf numFmtId="0" fontId="6" fillId="0" borderId="11" xfId="0" applyFont="1" applyBorder="1" applyAlignment="1">
      <alignment horizontal="center"/>
      <protection locked="0"/>
    </xf>
    <xf numFmtId="0" fontId="6" fillId="0" borderId="12" xfId="0" applyFont="1" applyBorder="1" applyAlignment="1">
      <alignment horizontal="center"/>
      <protection locked="0"/>
    </xf>
    <xf numFmtId="0" fontId="3" fillId="0" borderId="0" xfId="0" applyFont="1" applyAlignment="1">
      <alignment horizontal="left"/>
      <protection locked="0"/>
    </xf>
    <xf numFmtId="49" fontId="3" fillId="0" borderId="0" xfId="0" applyNumberFormat="1" applyFont="1">
      <alignment horizontal="left" vertical="center"/>
      <protection locked="0"/>
    </xf>
    <xf numFmtId="0" fontId="3" fillId="0" borderId="18" xfId="0" applyFont="1" applyBorder="1">
      <alignment horizontal="left" vertical="center"/>
      <protection locked="0"/>
    </xf>
    <xf numFmtId="0" fontId="3" fillId="0" borderId="0" xfId="0" applyFont="1" applyAlignment="1">
      <alignment horizontal="fill"/>
      <protection locked="0"/>
    </xf>
    <xf numFmtId="0" fontId="3" fillId="0" borderId="0" xfId="0" quotePrefix="1" applyFont="1">
      <alignment horizontal="left" vertical="center"/>
      <protection locked="0"/>
    </xf>
    <xf numFmtId="0" fontId="3" fillId="0" borderId="8" xfId="0" applyFont="1" applyBorder="1">
      <alignment horizontal="left" vertical="center"/>
      <protection locked="0"/>
    </xf>
    <xf numFmtId="0" fontId="3" fillId="0" borderId="10" xfId="0" applyFont="1" applyBorder="1">
      <alignment horizontal="left" vertical="center"/>
      <protection locked="0"/>
    </xf>
    <xf numFmtId="0" fontId="3" fillId="0" borderId="9" xfId="0" applyFont="1" applyBorder="1">
      <alignment horizontal="left" vertical="center"/>
      <protection locked="0"/>
    </xf>
    <xf numFmtId="0" fontId="3" fillId="0" borderId="10" xfId="0" applyFont="1" applyBorder="1" applyAlignment="1">
      <alignment horizontal="left"/>
      <protection locked="0"/>
    </xf>
    <xf numFmtId="0" fontId="3" fillId="0" borderId="14" xfId="0" applyFont="1" applyBorder="1">
      <alignment horizontal="left" vertical="center"/>
      <protection locked="0"/>
    </xf>
    <xf numFmtId="0" fontId="3" fillId="0" borderId="15" xfId="0" applyFont="1" applyBorder="1">
      <alignment horizontal="left" vertical="center"/>
      <protection locked="0"/>
    </xf>
    <xf numFmtId="0" fontId="3" fillId="0" borderId="13" xfId="0" applyFont="1" applyBorder="1">
      <alignment horizontal="left" vertical="center"/>
      <protection locked="0"/>
    </xf>
    <xf numFmtId="0" fontId="3" fillId="0" borderId="15" xfId="0" applyFont="1" applyBorder="1" applyAlignment="1">
      <alignment horizontal="left"/>
      <protection locked="0"/>
    </xf>
    <xf numFmtId="49" fontId="3" fillId="0" borderId="0" xfId="0" quotePrefix="1" applyNumberFormat="1" applyFont="1">
      <alignment horizontal="left" vertical="center"/>
      <protection locked="0"/>
    </xf>
    <xf numFmtId="0" fontId="3" fillId="0" borderId="24" xfId="0" applyFont="1" applyBorder="1" applyAlignment="1">
      <alignment horizontal="left"/>
      <protection locked="0"/>
    </xf>
    <xf numFmtId="0" fontId="3" fillId="0" borderId="24" xfId="0" applyFont="1" applyBorder="1">
      <alignment horizontal="left" vertical="center"/>
      <protection locked="0"/>
    </xf>
    <xf numFmtId="0" fontId="3" fillId="0" borderId="0" xfId="0" applyFont="1" applyAlignment="1">
      <alignment vertical="center"/>
      <protection locked="0"/>
    </xf>
    <xf numFmtId="0" fontId="3" fillId="0" borderId="0" xfId="0" applyFont="1" applyAlignment="1">
      <alignment horizontal="fill" vertical="center"/>
      <protection locked="0"/>
    </xf>
    <xf numFmtId="0" fontId="3" fillId="0" borderId="25" xfId="0" applyFont="1" applyBorder="1" applyAlignment="1">
      <alignment horizontal="left"/>
      <protection locked="0"/>
    </xf>
    <xf numFmtId="0" fontId="3" fillId="0" borderId="25" xfId="0" applyFont="1" applyBorder="1">
      <alignment horizontal="left" vertical="center"/>
      <protection locked="0"/>
    </xf>
    <xf numFmtId="0" fontId="3" fillId="0" borderId="13" xfId="0" applyFont="1" applyBorder="1" applyAlignment="1">
      <alignment horizontal="left"/>
      <protection locked="0"/>
    </xf>
    <xf numFmtId="0" fontId="5" fillId="0" borderId="0" xfId="0" applyFont="1">
      <alignment horizontal="left" vertical="center"/>
      <protection locked="0"/>
    </xf>
    <xf numFmtId="0" fontId="6" fillId="0" borderId="4" xfId="0" applyFont="1" applyBorder="1">
      <alignment horizontal="left" vertical="center"/>
      <protection locked="0"/>
    </xf>
    <xf numFmtId="1" fontId="6" fillId="0" borderId="0" xfId="0" applyNumberFormat="1" applyFont="1" applyAlignment="1">
      <alignment horizontal="left" vertical="top"/>
      <protection locked="0"/>
    </xf>
    <xf numFmtId="49" fontId="6" fillId="0" borderId="4" xfId="0" applyNumberFormat="1" applyFont="1" applyBorder="1" applyAlignment="1">
      <alignment horizontal="left"/>
      <protection locked="0"/>
    </xf>
    <xf numFmtId="0" fontId="6" fillId="0" borderId="18" xfId="0" applyFont="1" applyBorder="1">
      <alignment horizontal="left" vertical="center"/>
      <protection locked="0"/>
    </xf>
    <xf numFmtId="49" fontId="3" fillId="0" borderId="18" xfId="0" applyNumberFormat="1" applyFont="1" applyBorder="1" applyAlignment="1">
      <alignment horizontal="left"/>
      <protection locked="0"/>
    </xf>
    <xf numFmtId="0" fontId="3" fillId="0" borderId="18" xfId="0" applyFont="1" applyBorder="1" applyAlignment="1">
      <alignment vertical="center"/>
      <protection locked="0"/>
    </xf>
    <xf numFmtId="0" fontId="6" fillId="0" borderId="19" xfId="0" applyFont="1" applyBorder="1">
      <alignment horizontal="left" vertical="center"/>
      <protection locked="0"/>
    </xf>
    <xf numFmtId="1" fontId="6" fillId="0" borderId="5" xfId="0" applyNumberFormat="1" applyFont="1" applyBorder="1" applyAlignment="1">
      <alignment horizontal="right" vertical="top"/>
      <protection locked="0"/>
    </xf>
    <xf numFmtId="1" fontId="6" fillId="0" borderId="0" xfId="0" applyNumberFormat="1" applyFont="1" applyAlignment="1">
      <alignment horizontal="right" vertical="top"/>
      <protection locked="0"/>
    </xf>
    <xf numFmtId="1" fontId="6" fillId="0" borderId="5" xfId="0" applyNumberFormat="1" applyFont="1" applyBorder="1" applyAlignment="1">
      <alignment horizontal="left" vertical="top"/>
      <protection locked="0"/>
    </xf>
    <xf numFmtId="1" fontId="6" fillId="0" borderId="1" xfId="0" applyNumberFormat="1" applyFont="1" applyBorder="1" applyAlignment="1">
      <alignment horizontal="left" vertical="top"/>
      <protection locked="0"/>
    </xf>
    <xf numFmtId="1" fontId="6" fillId="0" borderId="0" xfId="0" quotePrefix="1" applyNumberFormat="1" applyFont="1" applyAlignment="1">
      <alignment horizontal="left" vertical="top"/>
      <protection locked="0"/>
    </xf>
    <xf numFmtId="0" fontId="3" fillId="0" borderId="0" xfId="0" applyFont="1" applyAlignment="1">
      <alignment vertical="top"/>
      <protection locked="0"/>
    </xf>
    <xf numFmtId="0" fontId="3" fillId="0" borderId="0" xfId="0" applyFont="1" applyAlignment="1">
      <alignment horizontal="right"/>
      <protection locked="0"/>
    </xf>
    <xf numFmtId="0" fontId="6" fillId="0" borderId="12" xfId="0" applyFont="1" applyBorder="1" applyAlignment="1">
      <alignment horizontal="fill"/>
      <protection locked="0"/>
    </xf>
    <xf numFmtId="0" fontId="6" fillId="0" borderId="18" xfId="0" applyFont="1" applyBorder="1" applyAlignment="1">
      <alignment horizontal="center"/>
      <protection locked="0"/>
    </xf>
    <xf numFmtId="0" fontId="6" fillId="0" borderId="0" xfId="0" quotePrefix="1" applyFont="1" applyAlignment="1">
      <alignment horizontal="fill"/>
      <protection locked="0"/>
    </xf>
    <xf numFmtId="0" fontId="5" fillId="0" borderId="5" xfId="0" applyFont="1" applyBorder="1" applyAlignment="1">
      <alignment horizontal="center" vertical="center"/>
      <protection locked="0"/>
    </xf>
    <xf numFmtId="0" fontId="5" fillId="0" borderId="11" xfId="0" applyFont="1" applyBorder="1">
      <alignment horizontal="left" vertical="center"/>
      <protection locked="0"/>
    </xf>
    <xf numFmtId="0" fontId="6" fillId="0" borderId="0" xfId="0" applyFont="1" applyAlignment="1">
      <alignment vertical="top" wrapText="1"/>
      <protection locked="0"/>
    </xf>
    <xf numFmtId="0" fontId="6" fillId="0" borderId="11" xfId="0" applyFont="1" applyBorder="1" applyAlignment="1">
      <alignment horizontal="fill"/>
      <protection locked="0"/>
    </xf>
    <xf numFmtId="0" fontId="6" fillId="0" borderId="14" xfId="0" applyFont="1" applyBorder="1" applyAlignment="1">
      <alignment horizontal="fill"/>
      <protection locked="0"/>
    </xf>
    <xf numFmtId="0" fontId="6" fillId="0" borderId="15" xfId="0" applyFont="1" applyBorder="1" applyAlignment="1">
      <alignment horizontal="center"/>
      <protection locked="0"/>
    </xf>
    <xf numFmtId="49" fontId="6" fillId="0" borderId="1" xfId="0" applyNumberFormat="1" applyFont="1" applyBorder="1" applyAlignment="1">
      <alignment horizontal="left" vertical="top"/>
      <protection locked="0"/>
    </xf>
    <xf numFmtId="49" fontId="6" fillId="0" borderId="5" xfId="0" applyNumberFormat="1" applyFont="1" applyBorder="1" applyAlignment="1">
      <alignment horizontal="left" vertical="top"/>
      <protection locked="0"/>
    </xf>
    <xf numFmtId="1" fontId="6" fillId="0" borderId="0" xfId="0" applyNumberFormat="1" applyFont="1" applyAlignment="1">
      <alignment horizontal="left"/>
      <protection locked="0"/>
    </xf>
    <xf numFmtId="1" fontId="6" fillId="0" borderId="13" xfId="0" applyNumberFormat="1" applyFont="1" applyBorder="1" applyAlignment="1">
      <alignment horizontal="left"/>
      <protection locked="0"/>
    </xf>
    <xf numFmtId="1" fontId="6" fillId="0" borderId="5" xfId="0" applyNumberFormat="1" applyFont="1" applyBorder="1" applyAlignment="1">
      <alignment horizontal="center"/>
      <protection locked="0"/>
    </xf>
    <xf numFmtId="49" fontId="6" fillId="0" borderId="22" xfId="0" applyNumberFormat="1" applyFont="1" applyBorder="1">
      <alignment horizontal="left" vertical="center"/>
      <protection locked="0"/>
    </xf>
    <xf numFmtId="0" fontId="6" fillId="0" borderId="23" xfId="0" applyFont="1" applyBorder="1">
      <alignment horizontal="left" vertical="center"/>
      <protection locked="0"/>
    </xf>
    <xf numFmtId="0" fontId="6" fillId="0" borderId="22" xfId="0" applyFont="1" applyBorder="1">
      <alignment horizontal="left" vertical="center"/>
      <protection locked="0"/>
    </xf>
    <xf numFmtId="1" fontId="6" fillId="0" borderId="20" xfId="0" applyNumberFormat="1" applyFont="1" applyBorder="1" applyAlignment="1">
      <alignment horizontal="left" vertical="top"/>
      <protection locked="0"/>
    </xf>
    <xf numFmtId="49" fontId="6" fillId="0" borderId="20" xfId="0" applyNumberFormat="1" applyFont="1" applyBorder="1">
      <alignment horizontal="left" vertical="center"/>
      <protection locked="0"/>
    </xf>
    <xf numFmtId="0" fontId="6" fillId="0" borderId="21" xfId="0" applyFont="1" applyBorder="1">
      <alignment horizontal="left" vertical="center"/>
      <protection locked="0"/>
    </xf>
    <xf numFmtId="0" fontId="6" fillId="0" borderId="20" xfId="0" applyFont="1" applyBorder="1">
      <alignment horizontal="left" vertical="center"/>
      <protection locked="0"/>
    </xf>
    <xf numFmtId="1" fontId="6" fillId="0" borderId="13" xfId="0" applyNumberFormat="1" applyFont="1" applyBorder="1" applyAlignment="1">
      <alignment horizontal="left" vertical="top"/>
      <protection locked="0"/>
    </xf>
    <xf numFmtId="0" fontId="1" fillId="0" borderId="26" xfId="0" applyFont="1" applyBorder="1">
      <alignment horizontal="left" vertical="center"/>
      <protection locked="0"/>
    </xf>
    <xf numFmtId="0" fontId="1" fillId="0" borderId="22" xfId="0" applyFont="1" applyBorder="1">
      <alignment horizontal="left" vertical="center"/>
      <protection locked="0"/>
    </xf>
    <xf numFmtId="0" fontId="1" fillId="0" borderId="27" xfId="0" applyFont="1" applyBorder="1">
      <alignment horizontal="left" vertical="center"/>
      <protection locked="0"/>
    </xf>
    <xf numFmtId="0" fontId="6" fillId="0" borderId="26" xfId="0" applyFont="1" applyBorder="1">
      <alignment horizontal="left" vertical="center"/>
      <protection locked="0"/>
    </xf>
    <xf numFmtId="0" fontId="6" fillId="0" borderId="27" xfId="0" applyFont="1" applyBorder="1">
      <alignment horizontal="left" vertical="center"/>
      <protection locked="0"/>
    </xf>
    <xf numFmtId="0" fontId="6" fillId="0" borderId="28" xfId="0" applyFont="1" applyBorder="1">
      <alignment horizontal="left" vertical="center"/>
      <protection locked="0"/>
    </xf>
    <xf numFmtId="0" fontId="6" fillId="0" borderId="0" xfId="0" applyFont="1" applyAlignment="1">
      <alignment vertical="top"/>
      <protection locked="0"/>
    </xf>
    <xf numFmtId="1" fontId="6" fillId="0" borderId="0" xfId="0" applyNumberFormat="1" applyFont="1">
      <alignment horizontal="left" vertical="center"/>
      <protection locked="0"/>
    </xf>
    <xf numFmtId="0" fontId="6" fillId="0" borderId="29" xfId="0" applyFont="1" applyBorder="1">
      <alignment horizontal="left" vertical="center"/>
      <protection locked="0"/>
    </xf>
    <xf numFmtId="0" fontId="6" fillId="0" borderId="30" xfId="0" applyFont="1" applyBorder="1">
      <alignment horizontal="left" vertical="center"/>
      <protection locked="0"/>
    </xf>
    <xf numFmtId="0" fontId="2" fillId="0" borderId="8" xfId="0" applyFont="1" applyBorder="1">
      <alignment horizontal="left" vertical="center"/>
      <protection locked="0"/>
    </xf>
    <xf numFmtId="0" fontId="2" fillId="0" borderId="10" xfId="0" applyFont="1" applyBorder="1">
      <alignment horizontal="left" vertical="center"/>
      <protection locked="0"/>
    </xf>
    <xf numFmtId="0" fontId="2" fillId="0" borderId="14" xfId="0" applyFont="1" applyBorder="1">
      <alignment horizontal="left" vertical="center"/>
      <protection locked="0"/>
    </xf>
    <xf numFmtId="0" fontId="2" fillId="0" borderId="15" xfId="0" applyFont="1" applyBorder="1">
      <alignment horizontal="left" vertical="center"/>
      <protection locked="0"/>
    </xf>
    <xf numFmtId="49" fontId="6" fillId="0" borderId="0" xfId="0" applyNumberFormat="1" applyFont="1" applyAlignment="1">
      <alignment horizontal="right" vertical="center"/>
      <protection locked="0"/>
    </xf>
    <xf numFmtId="1" fontId="6" fillId="0" borderId="0" xfId="0" applyNumberFormat="1" applyFont="1" applyAlignment="1">
      <alignment horizontal="right" vertical="center"/>
      <protection locked="0"/>
    </xf>
    <xf numFmtId="1" fontId="6" fillId="0" borderId="0" xfId="0" applyNumberFormat="1" applyFont="1" applyAlignment="1">
      <alignment vertical="center"/>
      <protection locked="0"/>
    </xf>
    <xf numFmtId="1" fontId="6" fillId="0" borderId="0" xfId="0" quotePrefix="1" applyNumberFormat="1" applyFont="1" applyAlignment="1">
      <alignment horizontal="center" vertical="center"/>
      <protection locked="0"/>
    </xf>
    <xf numFmtId="0" fontId="6" fillId="0" borderId="0" xfId="0" quotePrefix="1" applyFont="1" applyAlignment="1">
      <alignment horizontal="center" vertical="center"/>
      <protection locked="0"/>
    </xf>
    <xf numFmtId="49" fontId="6" fillId="0" borderId="0" xfId="0" applyNumberFormat="1" applyFont="1" applyAlignment="1">
      <alignment horizontal="center" vertical="center"/>
      <protection locked="0"/>
    </xf>
    <xf numFmtId="49" fontId="6" fillId="0" borderId="5" xfId="0" applyNumberFormat="1" applyFont="1" applyBorder="1" applyAlignment="1">
      <alignment horizontal="center" vertical="center"/>
      <protection locked="0"/>
    </xf>
    <xf numFmtId="49" fontId="6" fillId="0" borderId="0" xfId="0" quotePrefix="1" applyNumberFormat="1" applyFont="1" applyAlignment="1">
      <alignment horizontal="right" vertical="center"/>
      <protection locked="0"/>
    </xf>
    <xf numFmtId="49" fontId="6" fillId="0" borderId="0" xfId="0" quotePrefix="1" applyNumberFormat="1" applyFont="1" applyAlignment="1">
      <alignment horizontal="center" vertical="center"/>
      <protection locked="0"/>
    </xf>
    <xf numFmtId="1" fontId="6" fillId="0" borderId="22" xfId="0" applyNumberFormat="1" applyFont="1" applyBorder="1" applyAlignment="1">
      <alignment horizontal="center" vertical="center"/>
      <protection locked="0"/>
    </xf>
    <xf numFmtId="1" fontId="6" fillId="0" borderId="13" xfId="0" applyNumberFormat="1" applyFont="1" applyBorder="1" applyAlignment="1">
      <alignment horizontal="center" vertical="center"/>
      <protection locked="0"/>
    </xf>
    <xf numFmtId="0" fontId="11" fillId="0" borderId="0" xfId="0" applyFont="1" applyAlignment="1">
      <alignment vertical="top" wrapText="1"/>
      <protection locked="0"/>
    </xf>
    <xf numFmtId="0" fontId="11" fillId="0" borderId="0" xfId="0" applyFont="1" applyAlignment="1">
      <alignment horizontal="fill" vertical="top" wrapText="1"/>
      <protection locked="0"/>
    </xf>
    <xf numFmtId="0" fontId="6" fillId="0" borderId="0" xfId="0" applyFont="1" applyAlignment="1">
      <alignment wrapText="1"/>
      <protection locked="0"/>
    </xf>
    <xf numFmtId="0" fontId="0" fillId="0" borderId="0" xfId="0" applyAlignment="1">
      <alignment vertical="top"/>
      <protection locked="0"/>
    </xf>
    <xf numFmtId="0" fontId="6" fillId="0" borderId="0" xfId="0" applyFont="1" applyAlignment="1">
      <alignment horizontal="fill" vertical="top"/>
      <protection locked="0"/>
    </xf>
    <xf numFmtId="0" fontId="3" fillId="0" borderId="0" xfId="0" applyFont="1" applyAlignment="1">
      <alignment horizontal="fill" vertical="top"/>
      <protection locked="0"/>
    </xf>
    <xf numFmtId="0" fontId="0" fillId="0" borderId="0" xfId="0" applyAlignment="1">
      <alignment horizontal="fill" vertical="top"/>
      <protection locked="0"/>
    </xf>
    <xf numFmtId="49" fontId="6" fillId="0" borderId="16" xfId="0" applyNumberFormat="1" applyFont="1" applyBorder="1">
      <alignment horizontal="left" vertical="center"/>
      <protection locked="0"/>
    </xf>
    <xf numFmtId="49" fontId="6" fillId="0" borderId="17" xfId="0" applyNumberFormat="1" applyFont="1" applyBorder="1">
      <alignment horizontal="left" vertical="center"/>
      <protection locked="0"/>
    </xf>
    <xf numFmtId="0" fontId="3" fillId="0" borderId="33" xfId="0" applyFont="1" applyBorder="1">
      <alignment horizontal="left" vertical="center"/>
      <protection locked="0"/>
    </xf>
    <xf numFmtId="0" fontId="3" fillId="0" borderId="0" xfId="0" applyFont="1" applyAlignment="1">
      <alignment horizontal="center" vertical="center"/>
      <protection locked="0"/>
    </xf>
    <xf numFmtId="0" fontId="9" fillId="0" borderId="0" xfId="0" applyFont="1">
      <alignment horizontal="left" vertical="center"/>
      <protection locked="0"/>
    </xf>
    <xf numFmtId="49" fontId="3" fillId="0" borderId="0" xfId="0" applyNumberFormat="1" applyFont="1" applyAlignment="1">
      <alignment horizontal="fill"/>
      <protection locked="0"/>
    </xf>
    <xf numFmtId="0" fontId="6" fillId="0" borderId="0" xfId="0" applyFont="1" applyAlignment="1">
      <alignment vertical="center"/>
      <protection locked="0"/>
    </xf>
    <xf numFmtId="0" fontId="5" fillId="0" borderId="0" xfId="0" applyFont="1" applyAlignment="1">
      <alignment vertical="center"/>
      <protection locked="0"/>
    </xf>
    <xf numFmtId="1" fontId="6" fillId="0" borderId="0" xfId="0" applyNumberFormat="1" applyFont="1" applyAlignment="1">
      <alignment horizontal="center" vertical="center"/>
      <protection locked="0"/>
    </xf>
    <xf numFmtId="0" fontId="1" fillId="0" borderId="20" xfId="0" applyFont="1" applyBorder="1">
      <alignment horizontal="left" vertical="center"/>
      <protection locked="0"/>
    </xf>
    <xf numFmtId="0" fontId="1" fillId="0" borderId="28" xfId="0" applyFont="1" applyBorder="1">
      <alignment horizontal="left" vertical="center"/>
      <protection locked="0"/>
    </xf>
    <xf numFmtId="1" fontId="6" fillId="0" borderId="22" xfId="0" applyNumberFormat="1" applyFont="1" applyBorder="1" applyAlignment="1">
      <alignment horizontal="left"/>
      <protection locked="0"/>
    </xf>
    <xf numFmtId="0" fontId="11" fillId="0" borderId="0" xfId="0" applyFont="1" applyAlignment="1">
      <alignment vertical="top"/>
      <protection locked="0"/>
    </xf>
    <xf numFmtId="0" fontId="3" fillId="0" borderId="13" xfId="0" applyFont="1" applyBorder="1" applyAlignment="1">
      <alignment vertical="top" wrapText="1"/>
      <protection locked="0"/>
    </xf>
    <xf numFmtId="0" fontId="3" fillId="0" borderId="13" xfId="0" applyFont="1" applyBorder="1" applyAlignment="1">
      <alignment horizontal="left" vertical="top" wrapText="1"/>
      <protection locked="0"/>
    </xf>
    <xf numFmtId="0" fontId="2" fillId="0" borderId="0" xfId="0" applyFont="1">
      <alignment horizontal="left" vertical="center"/>
      <protection locked="0"/>
    </xf>
    <xf numFmtId="0" fontId="6" fillId="0" borderId="5" xfId="0" applyFont="1" applyBorder="1" applyAlignment="1">
      <alignment horizontal="left"/>
      <protection locked="0"/>
    </xf>
    <xf numFmtId="49" fontId="6" fillId="0" borderId="5" xfId="0" applyNumberFormat="1" applyFont="1" applyBorder="1" applyAlignment="1">
      <alignment horizontal="center"/>
      <protection locked="0"/>
    </xf>
    <xf numFmtId="0" fontId="6" fillId="0" borderId="0" xfId="0" applyFont="1" applyAlignment="1">
      <alignment horizontal="center" vertical="center"/>
      <protection locked="0"/>
    </xf>
    <xf numFmtId="0" fontId="6" fillId="0" borderId="5" xfId="0" applyFont="1" applyBorder="1" applyAlignment="1">
      <alignment horizontal="center" vertical="center"/>
      <protection locked="0"/>
    </xf>
    <xf numFmtId="0" fontId="3" fillId="0" borderId="31" xfId="0" applyFont="1" applyBorder="1" applyAlignment="1">
      <alignment horizontal="left"/>
      <protection locked="0"/>
    </xf>
    <xf numFmtId="0" fontId="3" fillId="0" borderId="32" xfId="0" applyFont="1" applyBorder="1" applyAlignment="1">
      <alignment horizontal="left"/>
      <protection locked="0"/>
    </xf>
    <xf numFmtId="0" fontId="0" fillId="0" borderId="24" xfId="0" applyBorder="1">
      <alignment horizontal="left" vertical="center"/>
      <protection locked="0"/>
    </xf>
    <xf numFmtId="0" fontId="3" fillId="0" borderId="31" xfId="0" applyFont="1" applyBorder="1">
      <alignment horizontal="left" vertical="center"/>
      <protection locked="0"/>
    </xf>
    <xf numFmtId="0" fontId="0" fillId="0" borderId="33" xfId="0" applyBorder="1">
      <alignment horizontal="left" vertical="center"/>
      <protection locked="0"/>
    </xf>
    <xf numFmtId="0" fontId="0" fillId="0" borderId="34" xfId="0" applyBorder="1">
      <alignment horizontal="left" vertical="center"/>
      <protection locked="0"/>
    </xf>
    <xf numFmtId="0" fontId="0" fillId="0" borderId="0" xfId="0" applyAlignment="1">
      <alignment vertical="center"/>
      <protection locked="0"/>
    </xf>
    <xf numFmtId="0" fontId="0" fillId="0" borderId="0" xfId="0" applyAlignment="1">
      <alignment horizontal="center" vertical="center"/>
      <protection locked="0"/>
    </xf>
    <xf numFmtId="0" fontId="6" fillId="0" borderId="8" xfId="0" applyFont="1" applyBorder="1" applyAlignment="1">
      <alignment vertical="center"/>
      <protection locked="0"/>
    </xf>
    <xf numFmtId="0" fontId="6" fillId="0" borderId="10" xfId="0" applyFont="1" applyBorder="1" applyAlignment="1">
      <alignment vertical="center"/>
      <protection locked="0"/>
    </xf>
    <xf numFmtId="0" fontId="3" fillId="0" borderId="8" xfId="0" applyFont="1" applyBorder="1" applyAlignment="1">
      <alignment horizontal="left"/>
      <protection locked="0"/>
    </xf>
    <xf numFmtId="0" fontId="6" fillId="0" borderId="14" xfId="0" applyFont="1" applyBorder="1" applyAlignment="1">
      <alignment vertical="center"/>
      <protection locked="0"/>
    </xf>
    <xf numFmtId="0" fontId="6" fillId="0" borderId="15" xfId="0" applyFont="1" applyBorder="1" applyAlignment="1">
      <alignment vertical="center"/>
      <protection locked="0"/>
    </xf>
    <xf numFmtId="0" fontId="3" fillId="0" borderId="14" xfId="0" applyFont="1" applyBorder="1" applyAlignment="1">
      <alignment horizontal="left"/>
      <protection locked="0"/>
    </xf>
    <xf numFmtId="0" fontId="0" fillId="0" borderId="13" xfId="0" applyBorder="1">
      <alignment horizontal="left" vertical="center"/>
      <protection locked="0"/>
    </xf>
    <xf numFmtId="0" fontId="3" fillId="0" borderId="12" xfId="0" applyFont="1" applyBorder="1" applyAlignment="1">
      <alignment horizontal="left"/>
      <protection locked="0"/>
    </xf>
    <xf numFmtId="0" fontId="3" fillId="0" borderId="35" xfId="0" applyFont="1" applyBorder="1" applyAlignment="1">
      <alignment horizontal="left"/>
      <protection locked="0"/>
    </xf>
    <xf numFmtId="0" fontId="3" fillId="0" borderId="36" xfId="0" applyFont="1" applyBorder="1" applyAlignment="1">
      <alignment horizontal="left"/>
      <protection locked="0"/>
    </xf>
    <xf numFmtId="0" fontId="0" fillId="0" borderId="25" xfId="0" applyBorder="1">
      <alignment horizontal="left" vertical="center"/>
      <protection locked="0"/>
    </xf>
    <xf numFmtId="0" fontId="3" fillId="0" borderId="35" xfId="0" applyFont="1" applyBorder="1">
      <alignment horizontal="left" vertical="center"/>
      <protection locked="0"/>
    </xf>
    <xf numFmtId="0" fontId="6" fillId="0" borderId="1" xfId="0" applyFont="1" applyBorder="1" applyAlignment="1">
      <alignment horizontal="center" vertical="center"/>
      <protection locked="0"/>
    </xf>
    <xf numFmtId="0" fontId="6" fillId="0" borderId="0" xfId="0" applyFont="1" applyAlignment="1">
      <alignment horizontal="center" vertical="top" wrapText="1"/>
      <protection locked="0"/>
    </xf>
    <xf numFmtId="0" fontId="6" fillId="0" borderId="13" xfId="0" applyFont="1" applyBorder="1" applyAlignment="1">
      <alignment horizontal="center" vertical="center"/>
      <protection locked="0"/>
    </xf>
    <xf numFmtId="0" fontId="6" fillId="0" borderId="9" xfId="0" applyFont="1" applyBorder="1" applyAlignment="1">
      <alignment horizontal="center" vertical="center"/>
      <protection locked="0"/>
    </xf>
    <xf numFmtId="0" fontId="6" fillId="0" borderId="22" xfId="0" applyFont="1" applyBorder="1" applyAlignment="1">
      <alignment horizontal="center" vertical="center"/>
      <protection locked="0"/>
    </xf>
    <xf numFmtId="0" fontId="6" fillId="0" borderId="20" xfId="0" applyFont="1" applyBorder="1" applyAlignment="1">
      <alignment horizontal="center" vertical="center"/>
      <protection locked="0"/>
    </xf>
    <xf numFmtId="0" fontId="1" fillId="0" borderId="0" xfId="0" applyFont="1" applyAlignment="1">
      <alignment horizontal="center" vertical="center"/>
      <protection locked="0"/>
    </xf>
    <xf numFmtId="0" fontId="1" fillId="0" borderId="20" xfId="0" applyFont="1" applyBorder="1" applyAlignment="1">
      <alignment horizontal="center" vertical="center"/>
      <protection locked="0"/>
    </xf>
    <xf numFmtId="49" fontId="6" fillId="0" borderId="0" xfId="0" applyNumberFormat="1" applyFont="1" applyAlignment="1">
      <alignment horizontal="center"/>
      <protection locked="0"/>
    </xf>
    <xf numFmtId="49" fontId="2" fillId="0" borderId="10" xfId="0" applyNumberFormat="1" applyFont="1" applyBorder="1" applyAlignment="1">
      <alignment horizontal="center"/>
      <protection locked="0"/>
    </xf>
    <xf numFmtId="49" fontId="2" fillId="0" borderId="15" xfId="0" applyNumberFormat="1" applyFont="1" applyBorder="1" applyAlignment="1">
      <alignment horizontal="center"/>
      <protection locked="0"/>
    </xf>
    <xf numFmtId="1" fontId="6" fillId="0" borderId="9" xfId="0" applyNumberFormat="1" applyFont="1" applyBorder="1" applyAlignment="1">
      <alignment horizontal="center" vertical="center"/>
      <protection locked="0"/>
    </xf>
    <xf numFmtId="49" fontId="6" fillId="0" borderId="22" xfId="0" applyNumberFormat="1" applyFont="1" applyBorder="1" applyAlignment="1">
      <alignment horizontal="center" vertical="center"/>
      <protection locked="0"/>
    </xf>
    <xf numFmtId="49" fontId="6" fillId="0" borderId="13" xfId="0" applyNumberFormat="1" applyFont="1" applyBorder="1" applyAlignment="1">
      <alignment horizontal="center" vertical="center"/>
      <protection locked="0"/>
    </xf>
    <xf numFmtId="49" fontId="6" fillId="0" borderId="9" xfId="0" applyNumberFormat="1" applyFont="1" applyBorder="1" applyAlignment="1">
      <alignment horizontal="center" vertical="center"/>
      <protection locked="0"/>
    </xf>
    <xf numFmtId="49" fontId="6" fillId="0" borderId="13" xfId="0" applyNumberFormat="1" applyFont="1" applyBorder="1" applyAlignment="1">
      <alignment horizontal="center"/>
      <protection locked="0"/>
    </xf>
    <xf numFmtId="49" fontId="6" fillId="0" borderId="9" xfId="0" applyNumberFormat="1" applyFont="1" applyBorder="1" applyAlignment="1">
      <alignment horizontal="center"/>
      <protection locked="0"/>
    </xf>
    <xf numFmtId="0" fontId="6" fillId="0" borderId="0" xfId="0" applyFont="1" applyAlignment="1">
      <alignment horizontal="left" indent="1"/>
      <protection locked="0"/>
    </xf>
    <xf numFmtId="49" fontId="3" fillId="0" borderId="0" xfId="0" applyNumberFormat="1" applyFont="1" applyAlignment="1">
      <alignment horizontal="left"/>
      <protection locked="0"/>
    </xf>
    <xf numFmtId="0" fontId="5" fillId="0" borderId="0" xfId="0" applyFont="1" applyAlignment="1">
      <alignment horizontal="center" vertical="center"/>
      <protection locked="0"/>
    </xf>
    <xf numFmtId="49" fontId="6" fillId="0" borderId="0" xfId="0" applyNumberFormat="1" applyFont="1" applyAlignment="1">
      <alignment horizontal="left"/>
      <protection locked="0"/>
    </xf>
    <xf numFmtId="49" fontId="6" fillId="0" borderId="13" xfId="0" applyNumberFormat="1" applyFont="1" applyBorder="1" applyAlignment="1">
      <alignment horizontal="left"/>
      <protection locked="0"/>
    </xf>
    <xf numFmtId="0" fontId="6" fillId="0" borderId="16" xfId="0" applyFont="1" applyBorder="1">
      <alignment horizontal="left" vertical="center"/>
      <protection locked="0"/>
    </xf>
    <xf numFmtId="0" fontId="6" fillId="0" borderId="4" xfId="0" applyFont="1" applyBorder="1" applyAlignment="1">
      <alignment horizontal="center" vertical="center"/>
      <protection locked="0"/>
    </xf>
    <xf numFmtId="0" fontId="6" fillId="0" borderId="17" xfId="0" applyFont="1" applyBorder="1">
      <alignment horizontal="left" vertical="center"/>
      <protection locked="0"/>
    </xf>
    <xf numFmtId="0" fontId="6" fillId="0" borderId="37" xfId="0" applyFont="1" applyBorder="1">
      <alignment horizontal="left" vertical="center"/>
      <protection locked="0"/>
    </xf>
    <xf numFmtId="0" fontId="19" fillId="0" borderId="0" xfId="0" applyFont="1">
      <alignment horizontal="left" vertical="center"/>
      <protection locked="0"/>
    </xf>
    <xf numFmtId="1" fontId="6" fillId="0" borderId="0" xfId="0" quotePrefix="1" applyNumberFormat="1" applyFont="1" applyAlignment="1">
      <alignment horizontal="right" vertical="center"/>
      <protection locked="0"/>
    </xf>
    <xf numFmtId="49" fontId="6" fillId="0" borderId="37" xfId="0" applyNumberFormat="1" applyFont="1" applyBorder="1">
      <alignment horizontal="left" vertical="center"/>
      <protection locked="0"/>
    </xf>
    <xf numFmtId="0" fontId="5" fillId="0" borderId="37" xfId="0" applyFont="1" applyBorder="1" applyAlignment="1">
      <alignment horizontal="center" vertical="center"/>
      <protection locked="0"/>
    </xf>
    <xf numFmtId="0" fontId="5" fillId="0" borderId="19" xfId="0" applyFont="1" applyBorder="1" applyAlignment="1">
      <alignment horizontal="center" vertical="center"/>
      <protection locked="0"/>
    </xf>
    <xf numFmtId="0" fontId="6" fillId="0" borderId="0" xfId="0" applyFont="1" applyAlignment="1">
      <alignment horizontal="left" vertical="top" wrapText="1"/>
      <protection locked="0"/>
    </xf>
    <xf numFmtId="0" fontId="6" fillId="0" borderId="11" xfId="0" applyFont="1" applyBorder="1" applyAlignment="1">
      <alignment vertical="top" wrapText="1"/>
      <protection locked="0"/>
    </xf>
    <xf numFmtId="49" fontId="6" fillId="0" borderId="19" xfId="0" applyNumberFormat="1" applyFont="1" applyBorder="1" applyAlignment="1">
      <alignment horizontal="left"/>
      <protection locked="0"/>
    </xf>
    <xf numFmtId="0" fontId="3" fillId="0" borderId="0" xfId="0" applyFont="1" applyAlignment="1">
      <alignment horizontal="left" wrapText="1"/>
      <protection locked="0"/>
    </xf>
    <xf numFmtId="0" fontId="10" fillId="0" borderId="0" xfId="0" applyFont="1">
      <alignment horizontal="left" vertical="center"/>
      <protection locked="0"/>
    </xf>
    <xf numFmtId="49" fontId="3" fillId="0" borderId="0" xfId="0" applyNumberFormat="1" applyFont="1" applyAlignment="1">
      <alignment horizontal="right"/>
      <protection locked="0"/>
    </xf>
    <xf numFmtId="0" fontId="3" fillId="0" borderId="0" xfId="0" applyFont="1" applyAlignment="1">
      <alignment horizontal="left" vertical="top" wrapText="1"/>
      <protection locked="0"/>
    </xf>
    <xf numFmtId="0" fontId="3" fillId="0" borderId="0" xfId="0" applyFont="1" applyAlignment="1">
      <alignment horizontal="center" vertical="top" wrapText="1"/>
      <protection locked="0"/>
    </xf>
    <xf numFmtId="49" fontId="6" fillId="0" borderId="38" xfId="0" applyNumberFormat="1" applyFont="1" applyBorder="1">
      <alignment horizontal="left" vertical="center"/>
      <protection locked="0"/>
    </xf>
    <xf numFmtId="49" fontId="6" fillId="0" borderId="38" xfId="0" applyNumberFormat="1" applyFont="1" applyBorder="1" applyAlignment="1">
      <alignment horizontal="center" vertical="center"/>
      <protection locked="0"/>
    </xf>
    <xf numFmtId="49" fontId="6" fillId="0" borderId="39" xfId="0" applyNumberFormat="1" applyFont="1" applyBorder="1">
      <alignment horizontal="left" vertical="center"/>
      <protection locked="0"/>
    </xf>
    <xf numFmtId="0" fontId="6" fillId="0" borderId="40" xfId="0" applyFont="1" applyBorder="1">
      <alignment horizontal="left" vertical="center"/>
      <protection locked="0"/>
    </xf>
    <xf numFmtId="0" fontId="6" fillId="0" borderId="38" xfId="0" applyFont="1" applyBorder="1">
      <alignment horizontal="left" vertical="center"/>
      <protection locked="0"/>
    </xf>
    <xf numFmtId="0" fontId="6" fillId="0" borderId="38" xfId="0" applyFont="1" applyBorder="1" applyAlignment="1">
      <alignment horizontal="center" vertical="center"/>
      <protection locked="0"/>
    </xf>
    <xf numFmtId="49" fontId="6" fillId="0" borderId="41" xfId="0" applyNumberFormat="1" applyFont="1" applyBorder="1">
      <alignment horizontal="left" vertical="center"/>
      <protection locked="0"/>
    </xf>
    <xf numFmtId="49" fontId="6" fillId="0" borderId="42" xfId="0" applyNumberFormat="1" applyFont="1" applyBorder="1" applyAlignment="1">
      <alignment horizontal="center" vertical="center"/>
      <protection locked="0"/>
    </xf>
    <xf numFmtId="49" fontId="6" fillId="0" borderId="42" xfId="0" applyNumberFormat="1" applyFont="1" applyBorder="1">
      <alignment horizontal="left" vertical="center"/>
      <protection locked="0"/>
    </xf>
    <xf numFmtId="0" fontId="6" fillId="0" borderId="43" xfId="0" applyFont="1" applyBorder="1">
      <alignment horizontal="left" vertical="center"/>
      <protection locked="0"/>
    </xf>
    <xf numFmtId="0" fontId="6" fillId="0" borderId="42" xfId="0" applyFont="1" applyBorder="1">
      <alignment horizontal="left" vertical="center"/>
      <protection locked="0"/>
    </xf>
    <xf numFmtId="49" fontId="6" fillId="0" borderId="42" xfId="0" applyNumberFormat="1" applyFont="1" applyBorder="1" applyAlignment="1">
      <alignment horizontal="right"/>
      <protection locked="0"/>
    </xf>
    <xf numFmtId="49" fontId="6" fillId="0" borderId="42" xfId="0" applyNumberFormat="1" applyFont="1" applyBorder="1" applyAlignment="1">
      <alignment horizontal="left"/>
      <protection locked="0"/>
    </xf>
    <xf numFmtId="0" fontId="6" fillId="0" borderId="42" xfId="0" applyFont="1" applyBorder="1" applyAlignment="1">
      <alignment horizontal="center" vertical="center"/>
      <protection locked="0"/>
    </xf>
    <xf numFmtId="0" fontId="6" fillId="0" borderId="44" xfId="0" applyFont="1" applyBorder="1">
      <alignment horizontal="left" vertical="center"/>
      <protection locked="0"/>
    </xf>
    <xf numFmtId="0" fontId="16" fillId="0" borderId="10" xfId="0" applyFont="1" applyBorder="1" applyAlignment="1">
      <alignment horizontal="center" vertical="center"/>
      <protection locked="0"/>
    </xf>
    <xf numFmtId="0" fontId="16" fillId="0" borderId="15" xfId="0" applyFont="1" applyBorder="1" applyAlignment="1">
      <alignment horizontal="center" vertical="center"/>
      <protection locked="0"/>
    </xf>
    <xf numFmtId="0" fontId="6" fillId="0" borderId="12" xfId="0" applyFont="1" applyBorder="1" applyAlignment="1">
      <alignment vertical="top" wrapText="1"/>
      <protection locked="0"/>
    </xf>
    <xf numFmtId="49" fontId="6" fillId="0" borderId="9" xfId="0" applyNumberFormat="1" applyFont="1" applyBorder="1">
      <alignment horizontal="left" vertical="center"/>
      <protection locked="0"/>
    </xf>
    <xf numFmtId="1" fontId="6" fillId="0" borderId="9" xfId="0" applyNumberFormat="1" applyFont="1" applyBorder="1" applyAlignment="1">
      <alignment horizontal="left" vertical="top"/>
      <protection locked="0"/>
    </xf>
    <xf numFmtId="49" fontId="6" fillId="0" borderId="10" xfId="0" applyNumberFormat="1" applyFont="1" applyBorder="1">
      <alignment horizontal="left" vertical="center"/>
      <protection locked="0"/>
    </xf>
    <xf numFmtId="0" fontId="6" fillId="0" borderId="0" xfId="0" applyFont="1" applyAlignment="1">
      <alignment horizontal="fill" vertical="center"/>
      <protection locked="0"/>
    </xf>
    <xf numFmtId="0" fontId="3" fillId="0" borderId="0" xfId="0" applyFont="1" applyAlignment="1">
      <alignment horizontal="right" vertical="top"/>
      <protection locked="0"/>
    </xf>
    <xf numFmtId="0" fontId="3" fillId="0" borderId="0" xfId="0" applyFont="1" applyAlignment="1">
      <alignment horizontal="center" vertical="center" wrapText="1"/>
      <protection locked="0"/>
    </xf>
    <xf numFmtId="0" fontId="3" fillId="0" borderId="10" xfId="0" applyFont="1" applyBorder="1" applyAlignment="1">
      <alignment horizontal="center" vertical="center"/>
      <protection locked="0"/>
    </xf>
    <xf numFmtId="0" fontId="3" fillId="0" borderId="0" xfId="0" applyFont="1" applyAlignment="1">
      <alignment vertical="top" wrapText="1"/>
      <protection locked="0"/>
    </xf>
    <xf numFmtId="0" fontId="13" fillId="0" borderId="0" xfId="0" applyFont="1">
      <alignment horizontal="left" vertical="center"/>
      <protection locked="0"/>
    </xf>
    <xf numFmtId="0" fontId="3" fillId="0" borderId="0" xfId="0" applyFont="1" applyAlignment="1">
      <alignment horizontal="left" vertical="top"/>
      <protection locked="0"/>
    </xf>
    <xf numFmtId="0" fontId="2" fillId="0" borderId="0" xfId="0" applyFont="1" applyAlignment="1">
      <alignment horizontal="fill"/>
      <protection locked="0"/>
    </xf>
    <xf numFmtId="0" fontId="3" fillId="0" borderId="15" xfId="0" applyFont="1" applyBorder="1" applyAlignment="1">
      <alignment horizontal="center" vertical="center"/>
      <protection locked="0"/>
    </xf>
    <xf numFmtId="0" fontId="2" fillId="0" borderId="0" xfId="0" applyFont="1" applyAlignment="1">
      <alignment horizontal="fill" vertical="top" wrapText="1"/>
      <protection locked="0"/>
    </xf>
    <xf numFmtId="0" fontId="3" fillId="0" borderId="12" xfId="0" applyFont="1" applyBorder="1" applyAlignment="1">
      <alignment horizontal="center" vertical="center"/>
      <protection locked="0"/>
    </xf>
    <xf numFmtId="0" fontId="2" fillId="0" borderId="0" xfId="0" applyFont="1" applyAlignment="1">
      <alignment vertical="top" wrapText="1"/>
      <protection locked="0"/>
    </xf>
    <xf numFmtId="0" fontId="15" fillId="0" borderId="0" xfId="0" applyFont="1" applyAlignment="1">
      <alignment vertical="center"/>
      <protection locked="0"/>
    </xf>
    <xf numFmtId="0" fontId="16" fillId="0" borderId="9" xfId="0" applyFont="1" applyBorder="1" applyAlignment="1">
      <alignment horizontal="center" vertical="center"/>
      <protection locked="0"/>
    </xf>
    <xf numFmtId="0" fontId="16" fillId="0" borderId="13" xfId="0" applyFont="1" applyBorder="1" applyAlignment="1">
      <alignment horizontal="center" vertical="center"/>
      <protection locked="0"/>
    </xf>
    <xf numFmtId="0" fontId="14" fillId="0" borderId="0" xfId="0" applyFont="1" applyAlignment="1">
      <alignment vertical="center"/>
      <protection locked="0"/>
    </xf>
    <xf numFmtId="0" fontId="6" fillId="0" borderId="0" xfId="0" applyFont="1" applyAlignment="1">
      <alignment horizontal="fill" wrapText="1"/>
      <protection locked="0"/>
    </xf>
    <xf numFmtId="0" fontId="1" fillId="0" borderId="12" xfId="0" applyFont="1" applyBorder="1">
      <alignment horizontal="left" vertical="center"/>
      <protection locked="0"/>
    </xf>
    <xf numFmtId="0" fontId="6" fillId="0" borderId="13" xfId="0" applyFont="1" applyBorder="1" applyAlignment="1">
      <alignment horizontal="fill" vertical="center"/>
      <protection locked="0"/>
    </xf>
    <xf numFmtId="0" fontId="6" fillId="0" borderId="22" xfId="0" applyFont="1" applyBorder="1" applyAlignment="1">
      <alignment horizontal="fill" vertical="center"/>
      <protection locked="0"/>
    </xf>
    <xf numFmtId="49" fontId="6" fillId="0" borderId="9" xfId="0" applyNumberFormat="1" applyFont="1" applyBorder="1" applyAlignment="1">
      <alignment horizontal="left"/>
      <protection locked="0"/>
    </xf>
    <xf numFmtId="0" fontId="11" fillId="0" borderId="11" xfId="0" applyFont="1" applyBorder="1" applyAlignment="1">
      <alignment vertical="top"/>
      <protection locked="0"/>
    </xf>
    <xf numFmtId="0" fontId="11" fillId="0" borderId="12" xfId="0" applyFont="1" applyBorder="1" applyAlignment="1">
      <alignment vertical="top"/>
      <protection locked="0"/>
    </xf>
    <xf numFmtId="49" fontId="2" fillId="0" borderId="0" xfId="0" applyNumberFormat="1" applyFont="1">
      <alignment horizontal="left" vertical="center"/>
      <protection locked="0"/>
    </xf>
    <xf numFmtId="0" fontId="2" fillId="0" borderId="0" xfId="0" applyFont="1" applyAlignment="1">
      <alignment horizontal="left"/>
      <protection locked="0"/>
    </xf>
    <xf numFmtId="49" fontId="0" fillId="0" borderId="31" xfId="0" applyNumberFormat="1" applyBorder="1">
      <alignment horizontal="left" vertical="center"/>
      <protection locked="0"/>
    </xf>
    <xf numFmtId="0" fontId="0" fillId="0" borderId="24" xfId="0" applyBorder="1" applyAlignment="1">
      <alignment horizontal="left"/>
      <protection locked="0"/>
    </xf>
    <xf numFmtId="49" fontId="0" fillId="0" borderId="24" xfId="0" applyNumberFormat="1" applyBorder="1">
      <alignment horizontal="left" vertical="center"/>
      <protection locked="0"/>
    </xf>
    <xf numFmtId="15" fontId="0" fillId="0" borderId="24" xfId="0" applyNumberFormat="1" applyBorder="1">
      <alignment horizontal="left" vertical="center"/>
      <protection locked="0"/>
    </xf>
    <xf numFmtId="0" fontId="0" fillId="0" borderId="24" xfId="0" applyBorder="1" applyAlignment="1">
      <alignment horizontal="right"/>
      <protection locked="0"/>
    </xf>
    <xf numFmtId="15" fontId="0" fillId="0" borderId="24" xfId="0" quotePrefix="1" applyNumberFormat="1" applyBorder="1" applyProtection="1">
      <alignment horizontal="left" vertical="center"/>
      <protection hidden="1"/>
    </xf>
    <xf numFmtId="0" fontId="0" fillId="0" borderId="32" xfId="0" applyBorder="1" applyAlignment="1">
      <alignment horizontal="right"/>
      <protection locked="0"/>
    </xf>
    <xf numFmtId="49" fontId="0" fillId="0" borderId="33" xfId="0" applyNumberFormat="1" applyBorder="1">
      <alignment horizontal="left" vertical="center"/>
      <protection locked="0"/>
    </xf>
    <xf numFmtId="0" fontId="0" fillId="0" borderId="0" xfId="0" applyAlignment="1">
      <alignment horizontal="left"/>
      <protection locked="0"/>
    </xf>
    <xf numFmtId="49" fontId="0" fillId="0" borderId="0" xfId="0" applyNumberFormat="1">
      <alignment horizontal="left" vertical="center"/>
      <protection locked="0"/>
    </xf>
    <xf numFmtId="15" fontId="0" fillId="0" borderId="0" xfId="0" applyNumberFormat="1">
      <alignment horizontal="left" vertical="center"/>
      <protection locked="0"/>
    </xf>
    <xf numFmtId="0" fontId="0" fillId="0" borderId="0" xfId="0" applyAlignment="1">
      <alignment horizontal="right"/>
      <protection locked="0"/>
    </xf>
    <xf numFmtId="0" fontId="0" fillId="0" borderId="34" xfId="0" applyBorder="1" applyAlignment="1">
      <alignment horizontal="right"/>
      <protection locked="0"/>
    </xf>
    <xf numFmtId="0" fontId="0" fillId="0" borderId="0" xfId="0" applyAlignment="1" applyProtection="1">
      <alignment horizontal="right"/>
      <protection hidden="1"/>
    </xf>
    <xf numFmtId="49" fontId="4" fillId="0" borderId="33" xfId="0" applyNumberFormat="1" applyFont="1" applyBorder="1">
      <alignment horizontal="left" vertical="center"/>
      <protection locked="0"/>
    </xf>
    <xf numFmtId="0" fontId="4" fillId="0" borderId="0" xfId="0" applyFont="1" applyAlignment="1">
      <alignment horizontal="left"/>
      <protection locked="0"/>
    </xf>
    <xf numFmtId="49" fontId="4" fillId="0" borderId="0" xfId="0" applyNumberFormat="1" applyFont="1">
      <alignment horizontal="left" vertical="center"/>
      <protection locked="0"/>
    </xf>
    <xf numFmtId="0" fontId="20" fillId="0" borderId="0" xfId="0" applyFont="1" applyAlignment="1">
      <alignment horizontal="center"/>
      <protection locked="0"/>
    </xf>
    <xf numFmtId="0" fontId="4" fillId="0" borderId="34" xfId="0" applyFont="1" applyBorder="1">
      <alignment horizontal="left" vertical="center"/>
      <protection locked="0"/>
    </xf>
    <xf numFmtId="49" fontId="0" fillId="0" borderId="35" xfId="0" applyNumberFormat="1" applyBorder="1">
      <alignment horizontal="left" vertical="center"/>
      <protection locked="0"/>
    </xf>
    <xf numFmtId="0" fontId="0" fillId="0" borderId="25" xfId="0" applyBorder="1" applyAlignment="1">
      <alignment horizontal="left"/>
      <protection locked="0"/>
    </xf>
    <xf numFmtId="49" fontId="0" fillId="0" borderId="25" xfId="0" applyNumberFormat="1" applyBorder="1">
      <alignment horizontal="left" vertical="center"/>
      <protection locked="0"/>
    </xf>
    <xf numFmtId="0" fontId="0" fillId="0" borderId="25" xfId="0" applyBorder="1" applyAlignment="1">
      <alignment horizontal="center"/>
      <protection locked="0"/>
    </xf>
    <xf numFmtId="0" fontId="0" fillId="0" borderId="36" xfId="0" applyBorder="1">
      <alignment horizontal="left" vertical="center"/>
      <protection locked="0"/>
    </xf>
    <xf numFmtId="0" fontId="0" fillId="0" borderId="0" xfId="0" applyAlignment="1">
      <alignment horizontal="fill"/>
      <protection locked="0"/>
    </xf>
    <xf numFmtId="0" fontId="0" fillId="0" borderId="8" xfId="0" applyBorder="1">
      <alignment horizontal="left" vertical="center"/>
      <protection locked="0"/>
    </xf>
    <xf numFmtId="0" fontId="0" fillId="0" borderId="10" xfId="0" applyBorder="1">
      <alignment horizontal="left" vertical="center"/>
      <protection locked="0"/>
    </xf>
    <xf numFmtId="0" fontId="0" fillId="0" borderId="9" xfId="0" applyBorder="1">
      <alignment horizontal="left" vertical="center"/>
      <protection locked="0"/>
    </xf>
    <xf numFmtId="0" fontId="0" fillId="0" borderId="10" xfId="0" applyBorder="1" applyAlignment="1">
      <alignment horizontal="left"/>
      <protection locked="0"/>
    </xf>
    <xf numFmtId="0" fontId="0" fillId="0" borderId="0" xfId="0" applyAlignment="1">
      <alignment horizontal="fill" vertical="center"/>
      <protection locked="0"/>
    </xf>
    <xf numFmtId="0" fontId="0" fillId="0" borderId="14" xfId="0" applyBorder="1">
      <alignment horizontal="left" vertical="center"/>
      <protection locked="0"/>
    </xf>
    <xf numFmtId="0" fontId="0" fillId="0" borderId="15" xfId="0" applyBorder="1">
      <alignment horizontal="left" vertical="center"/>
      <protection locked="0"/>
    </xf>
    <xf numFmtId="0" fontId="0" fillId="0" borderId="15" xfId="0" applyBorder="1" applyAlignment="1">
      <alignment horizontal="left"/>
      <protection locked="0"/>
    </xf>
    <xf numFmtId="0" fontId="0" fillId="0" borderId="9" xfId="0" applyBorder="1" applyAlignment="1">
      <alignment horizontal="left"/>
      <protection locked="0"/>
    </xf>
    <xf numFmtId="0" fontId="0" fillId="0" borderId="0" xfId="0" applyAlignment="1">
      <alignment horizontal="center"/>
      <protection locked="0"/>
    </xf>
    <xf numFmtId="0" fontId="0" fillId="0" borderId="45" xfId="0" applyBorder="1">
      <alignment horizontal="left" vertical="center"/>
      <protection locked="0"/>
    </xf>
    <xf numFmtId="0" fontId="0" fillId="0" borderId="46" xfId="0" applyBorder="1">
      <alignment horizontal="left" vertical="center"/>
      <protection locked="0"/>
    </xf>
    <xf numFmtId="0" fontId="0" fillId="0" borderId="12" xfId="0" applyBorder="1">
      <alignment horizontal="left" vertical="center"/>
      <protection locked="0"/>
    </xf>
    <xf numFmtId="0" fontId="0" fillId="0" borderId="11" xfId="0" applyBorder="1">
      <alignment horizontal="left" vertical="center"/>
      <protection locked="0"/>
    </xf>
    <xf numFmtId="0" fontId="0" fillId="0" borderId="0" xfId="0" applyAlignment="1">
      <alignment horizontal="right" vertical="center"/>
      <protection locked="0"/>
    </xf>
    <xf numFmtId="0" fontId="0" fillId="0" borderId="47" xfId="0" applyBorder="1">
      <alignment horizontal="left" vertical="center"/>
      <protection locked="0"/>
    </xf>
    <xf numFmtId="0" fontId="0" fillId="0" borderId="48" xfId="0" applyBorder="1">
      <alignment horizontal="left" vertical="center"/>
      <protection locked="0"/>
    </xf>
    <xf numFmtId="0" fontId="17" fillId="0" borderId="8" xfId="0" applyFont="1" applyBorder="1" applyAlignment="1">
      <protection locked="0"/>
    </xf>
    <xf numFmtId="0" fontId="17" fillId="0" borderId="10" xfId="0" applyFont="1" applyBorder="1" applyAlignment="1">
      <protection locked="0"/>
    </xf>
    <xf numFmtId="0" fontId="17" fillId="0" borderId="14" xfId="0" applyFont="1" applyBorder="1" applyAlignment="1">
      <protection locked="0"/>
    </xf>
    <xf numFmtId="0" fontId="17" fillId="0" borderId="15" xfId="0" applyFont="1" applyBorder="1" applyAlignment="1">
      <protection locked="0"/>
    </xf>
    <xf numFmtId="0" fontId="2" fillId="0" borderId="24" xfId="0" applyFont="1" applyBorder="1">
      <alignment horizontal="left" vertical="center"/>
      <protection locked="0"/>
    </xf>
    <xf numFmtId="0" fontId="2" fillId="0" borderId="24" xfId="0" applyFont="1" applyBorder="1" applyAlignment="1">
      <alignment horizontal="left"/>
      <protection locked="0"/>
    </xf>
    <xf numFmtId="0" fontId="2" fillId="0" borderId="32" xfId="0" applyFont="1" applyBorder="1">
      <alignment horizontal="left" vertical="center"/>
      <protection locked="0"/>
    </xf>
    <xf numFmtId="0" fontId="3" fillId="0" borderId="8" xfId="0" applyFont="1" applyBorder="1" applyAlignment="1">
      <alignment vertical="top"/>
      <protection locked="0"/>
    </xf>
    <xf numFmtId="0" fontId="3" fillId="0" borderId="10" xfId="0" applyFont="1" applyBorder="1" applyAlignment="1">
      <alignment vertical="top"/>
      <protection locked="0"/>
    </xf>
    <xf numFmtId="0" fontId="2" fillId="0" borderId="34" xfId="0" applyFont="1" applyBorder="1">
      <alignment horizontal="left" vertical="center"/>
      <protection locked="0"/>
    </xf>
    <xf numFmtId="0" fontId="3" fillId="0" borderId="14" xfId="0" applyFont="1" applyBorder="1" applyAlignment="1">
      <alignment vertical="top"/>
      <protection locked="0"/>
    </xf>
    <xf numFmtId="0" fontId="3" fillId="0" borderId="15" xfId="0" applyFont="1" applyBorder="1" applyAlignment="1">
      <alignment vertical="top"/>
      <protection locked="0"/>
    </xf>
    <xf numFmtId="0" fontId="3" fillId="0" borderId="0" xfId="0" applyFont="1" applyAlignment="1">
      <alignment wrapText="1"/>
      <protection locked="0"/>
    </xf>
    <xf numFmtId="0" fontId="3" fillId="0" borderId="25" xfId="0" applyFont="1" applyBorder="1" applyAlignment="1">
      <alignment horizontal="center" vertical="center"/>
      <protection locked="0"/>
    </xf>
    <xf numFmtId="0" fontId="2" fillId="0" borderId="25" xfId="0" applyFont="1" applyBorder="1">
      <alignment horizontal="left" vertical="center"/>
      <protection locked="0"/>
    </xf>
    <xf numFmtId="0" fontId="2" fillId="0" borderId="25" xfId="0" applyFont="1" applyBorder="1" applyAlignment="1">
      <alignment horizontal="left"/>
      <protection locked="0"/>
    </xf>
    <xf numFmtId="0" fontId="2" fillId="0" borderId="36" xfId="0" applyFont="1" applyBorder="1">
      <alignment horizontal="left" vertical="center"/>
      <protection locked="0"/>
    </xf>
    <xf numFmtId="0" fontId="11" fillId="2" borderId="9" xfId="0" applyFont="1" applyFill="1" applyBorder="1" applyAlignment="1">
      <alignment vertical="top" wrapText="1"/>
      <protection locked="0"/>
    </xf>
    <xf numFmtId="0" fontId="6" fillId="0" borderId="9" xfId="0" applyFont="1" applyBorder="1" applyAlignment="1">
      <alignment vertical="top" wrapText="1"/>
      <protection locked="0"/>
    </xf>
    <xf numFmtId="0" fontId="17" fillId="0" borderId="0" xfId="0" applyFont="1" applyAlignment="1">
      <protection locked="0"/>
    </xf>
    <xf numFmtId="0" fontId="3" fillId="0" borderId="0" xfId="0" applyFont="1" applyAlignment="1" applyProtection="1"/>
    <xf numFmtId="0" fontId="3" fillId="0" borderId="8" xfId="0" applyFont="1" applyBorder="1" applyAlignment="1" applyProtection="1"/>
    <xf numFmtId="0" fontId="3" fillId="0" borderId="10" xfId="0" applyFont="1" applyBorder="1" applyAlignment="1" applyProtection="1"/>
    <xf numFmtId="0" fontId="3" fillId="0" borderId="10" xfId="0" applyFont="1" applyBorder="1" applyAlignment="1" applyProtection="1">
      <alignment horizontal="left"/>
    </xf>
    <xf numFmtId="0" fontId="3" fillId="0" borderId="0" xfId="0" applyFont="1" applyAlignment="1" applyProtection="1">
      <alignment horizontal="fill"/>
    </xf>
    <xf numFmtId="0" fontId="3" fillId="0" borderId="14" xfId="0" applyFont="1" applyBorder="1" applyAlignment="1" applyProtection="1"/>
    <xf numFmtId="0" fontId="3" fillId="0" borderId="15" xfId="0" applyFont="1" applyBorder="1" applyAlignment="1" applyProtection="1"/>
    <xf numFmtId="0" fontId="3" fillId="0" borderId="15" xfId="0" applyFont="1" applyBorder="1" applyAlignment="1" applyProtection="1">
      <alignment horizontal="left"/>
    </xf>
    <xf numFmtId="0" fontId="0" fillId="0" borderId="0" xfId="0" applyAlignment="1">
      <protection locked="0"/>
    </xf>
    <xf numFmtId="0" fontId="0" fillId="0" borderId="0" xfId="0" applyAlignment="1" applyProtection="1"/>
    <xf numFmtId="0" fontId="22" fillId="0" borderId="0" xfId="0" applyFont="1">
      <alignment horizontal="left" vertical="center"/>
      <protection locked="0"/>
    </xf>
    <xf numFmtId="0" fontId="23" fillId="0" borderId="0" xfId="0" applyFont="1">
      <alignment horizontal="left" vertical="center"/>
      <protection locked="0"/>
    </xf>
    <xf numFmtId="0" fontId="22" fillId="0" borderId="0" xfId="0" applyFont="1" applyAlignment="1">
      <alignment horizontal="left"/>
      <protection locked="0"/>
    </xf>
    <xf numFmtId="0" fontId="24" fillId="0" borderId="0" xfId="0" applyFont="1">
      <alignment horizontal="left" vertical="center"/>
      <protection locked="0"/>
    </xf>
    <xf numFmtId="0" fontId="25" fillId="0" borderId="0" xfId="0" applyFont="1">
      <alignment horizontal="left" vertical="center"/>
      <protection locked="0"/>
    </xf>
    <xf numFmtId="0" fontId="1" fillId="0" borderId="0" xfId="0" applyFont="1" applyAlignment="1">
      <alignment horizontal="right" vertical="center"/>
      <protection locked="0"/>
    </xf>
    <xf numFmtId="0" fontId="6" fillId="0" borderId="0" xfId="0" applyFont="1" applyAlignment="1">
      <alignment horizontal="left"/>
      <protection locked="0"/>
    </xf>
    <xf numFmtId="1" fontId="6" fillId="0" borderId="20" xfId="0" applyNumberFormat="1" applyFont="1" applyBorder="1" applyAlignment="1">
      <alignment horizontal="center" vertical="center"/>
      <protection locked="0"/>
    </xf>
    <xf numFmtId="0" fontId="0" fillId="0" borderId="0" xfId="0" applyAlignment="1">
      <alignment vertical="top" wrapText="1"/>
      <protection locked="0"/>
    </xf>
    <xf numFmtId="0" fontId="0" fillId="0" borderId="0" xfId="0" applyAlignment="1">
      <alignment horizontal="left" vertical="top" wrapText="1"/>
      <protection locked="0"/>
    </xf>
    <xf numFmtId="1" fontId="0" fillId="0" borderId="0" xfId="0" applyNumberFormat="1" applyAlignment="1">
      <alignment horizontal="left" vertical="top"/>
      <protection locked="0"/>
    </xf>
    <xf numFmtId="49" fontId="0" fillId="0" borderId="0" xfId="0" applyNumberFormat="1" applyAlignment="1">
      <alignment horizontal="left"/>
      <protection locked="0"/>
    </xf>
    <xf numFmtId="1" fontId="0" fillId="0" borderId="0" xfId="0" quotePrefix="1" applyNumberFormat="1" applyAlignment="1">
      <alignment horizontal="center" vertical="center"/>
      <protection locked="0"/>
    </xf>
    <xf numFmtId="0" fontId="0" fillId="0" borderId="12" xfId="0" applyBorder="1" applyAlignment="1">
      <alignment horizontal="fill"/>
      <protection locked="0"/>
    </xf>
    <xf numFmtId="1" fontId="0" fillId="0" borderId="0" xfId="0" applyNumberFormat="1" applyAlignment="1">
      <alignment horizontal="center" vertical="center"/>
      <protection locked="0"/>
    </xf>
    <xf numFmtId="49" fontId="0" fillId="0" borderId="13" xfId="0" applyNumberFormat="1" applyBorder="1" applyAlignment="1">
      <alignment horizontal="left"/>
      <protection locked="0"/>
    </xf>
    <xf numFmtId="1" fontId="0" fillId="0" borderId="13" xfId="0" quotePrefix="1" applyNumberFormat="1" applyBorder="1" applyAlignment="1">
      <alignment horizontal="center" vertical="center"/>
      <protection locked="0"/>
    </xf>
    <xf numFmtId="49" fontId="0" fillId="0" borderId="13" xfId="0" applyNumberFormat="1" applyBorder="1">
      <alignment horizontal="left" vertical="center"/>
      <protection locked="0"/>
    </xf>
    <xf numFmtId="0" fontId="0" fillId="0" borderId="13" xfId="0" applyBorder="1" applyAlignment="1">
      <alignment horizontal="center" vertical="center"/>
      <protection locked="0"/>
    </xf>
    <xf numFmtId="0" fontId="0" fillId="0" borderId="13" xfId="0" applyBorder="1" applyAlignment="1">
      <alignment vertical="center"/>
      <protection locked="0"/>
    </xf>
    <xf numFmtId="49" fontId="0" fillId="0" borderId="0" xfId="0" applyNumberFormat="1" applyAlignment="1">
      <alignment horizontal="center" vertical="center"/>
      <protection locked="0"/>
    </xf>
    <xf numFmtId="1" fontId="0" fillId="0" borderId="0" xfId="0" quotePrefix="1" applyNumberFormat="1" applyAlignment="1">
      <alignment horizontal="left" vertical="top"/>
      <protection locked="0"/>
    </xf>
    <xf numFmtId="1" fontId="0" fillId="0" borderId="13" xfId="0" quotePrefix="1" applyNumberFormat="1" applyBorder="1" applyAlignment="1">
      <alignment horizontal="left" vertical="top"/>
      <protection locked="0"/>
    </xf>
    <xf numFmtId="0" fontId="0" fillId="0" borderId="13" xfId="0" applyBorder="1" applyAlignment="1">
      <alignment horizontal="left" vertical="top" wrapText="1"/>
      <protection locked="0"/>
    </xf>
    <xf numFmtId="0" fontId="0" fillId="0" borderId="13" xfId="0" applyBorder="1" applyAlignment="1">
      <alignment horizontal="fill"/>
      <protection locked="0"/>
    </xf>
    <xf numFmtId="49" fontId="0" fillId="0" borderId="13" xfId="0" applyNumberFormat="1" applyBorder="1" applyAlignment="1">
      <alignment horizontal="center"/>
      <protection locked="0"/>
    </xf>
    <xf numFmtId="0" fontId="0" fillId="0" borderId="15" xfId="0" applyBorder="1" applyAlignment="1">
      <alignment horizontal="fill"/>
      <protection locked="0"/>
    </xf>
    <xf numFmtId="0" fontId="0" fillId="0" borderId="13" xfId="0" applyBorder="1" applyAlignment="1">
      <alignment horizontal="center"/>
      <protection locked="0"/>
    </xf>
    <xf numFmtId="49" fontId="0" fillId="0" borderId="0" xfId="0" applyNumberFormat="1" applyAlignment="1">
      <alignment horizontal="center"/>
      <protection locked="0"/>
    </xf>
    <xf numFmtId="49" fontId="0" fillId="0" borderId="16" xfId="0" applyNumberFormat="1" applyBorder="1">
      <alignment horizontal="left" vertical="center"/>
      <protection locked="0"/>
    </xf>
    <xf numFmtId="1" fontId="0" fillId="0" borderId="1" xfId="0" applyNumberFormat="1" applyBorder="1" applyAlignment="1">
      <alignment horizontal="left" vertical="top"/>
      <protection locked="0"/>
    </xf>
    <xf numFmtId="49" fontId="0" fillId="0" borderId="1" xfId="0" applyNumberFormat="1" applyBorder="1">
      <alignment horizontal="left" vertical="center"/>
      <protection locked="0"/>
    </xf>
    <xf numFmtId="0" fontId="0" fillId="0" borderId="1" xfId="0" applyBorder="1">
      <alignment horizontal="left" vertical="center"/>
      <protection locked="0"/>
    </xf>
    <xf numFmtId="0" fontId="0" fillId="0" borderId="1" xfId="0" applyBorder="1" applyAlignment="1">
      <alignment horizontal="center" vertical="center"/>
      <protection locked="0"/>
    </xf>
    <xf numFmtId="0" fontId="0" fillId="0" borderId="4" xfId="0" applyBorder="1">
      <alignment horizontal="left" vertical="center"/>
      <protection locked="0"/>
    </xf>
    <xf numFmtId="49" fontId="0" fillId="0" borderId="37" xfId="0" applyNumberFormat="1" applyBorder="1">
      <alignment horizontal="left" vertical="center"/>
      <protection locked="0"/>
    </xf>
    <xf numFmtId="1" fontId="0" fillId="0" borderId="5" xfId="0" applyNumberFormat="1" applyBorder="1" applyAlignment="1">
      <alignment horizontal="left" vertical="top"/>
      <protection locked="0"/>
    </xf>
    <xf numFmtId="49" fontId="0" fillId="0" borderId="5" xfId="0" applyNumberFormat="1" applyBorder="1">
      <alignment horizontal="left" vertical="center"/>
      <protection locked="0"/>
    </xf>
    <xf numFmtId="0" fontId="0" fillId="0" borderId="5" xfId="0" applyBorder="1">
      <alignment horizontal="left" vertical="center"/>
      <protection locked="0"/>
    </xf>
    <xf numFmtId="0" fontId="8" fillId="0" borderId="5" xfId="0" applyFont="1" applyBorder="1">
      <alignment horizontal="left" vertical="center"/>
      <protection locked="0"/>
    </xf>
    <xf numFmtId="0" fontId="0" fillId="0" borderId="5" xfId="0" applyBorder="1" applyAlignment="1">
      <alignment horizontal="center" vertical="center"/>
      <protection locked="0"/>
    </xf>
    <xf numFmtId="0" fontId="0" fillId="0" borderId="19" xfId="0" applyBorder="1">
      <alignment horizontal="left" vertical="center"/>
      <protection locked="0"/>
    </xf>
    <xf numFmtId="0" fontId="0" fillId="0" borderId="2" xfId="0" applyBorder="1">
      <alignment horizontal="left" vertical="center"/>
      <protection locked="0"/>
    </xf>
    <xf numFmtId="0" fontId="8" fillId="0" borderId="1" xfId="0" applyFont="1" applyBorder="1">
      <alignment horizontal="left" vertical="center"/>
      <protection locked="0"/>
    </xf>
    <xf numFmtId="0" fontId="9" fillId="0" borderId="0" xfId="0" applyFont="1" applyAlignment="1">
      <alignment horizontal="center"/>
      <protection locked="0"/>
    </xf>
    <xf numFmtId="49" fontId="0" fillId="0" borderId="5" xfId="0" applyNumberFormat="1" applyBorder="1" applyAlignment="1">
      <alignment horizontal="center" vertical="center"/>
      <protection locked="0"/>
    </xf>
    <xf numFmtId="1" fontId="0" fillId="0" borderId="5" xfId="0" applyNumberFormat="1" applyBorder="1" applyAlignment="1">
      <alignment horizontal="center" vertical="center"/>
      <protection locked="0"/>
    </xf>
    <xf numFmtId="0" fontId="0" fillId="0" borderId="6" xfId="0" applyBorder="1" applyAlignment="1">
      <alignment vertical="center"/>
      <protection locked="0"/>
    </xf>
    <xf numFmtId="0" fontId="0" fillId="0" borderId="5" xfId="0" applyBorder="1" applyAlignment="1">
      <alignment vertical="center"/>
      <protection locked="0"/>
    </xf>
    <xf numFmtId="0" fontId="0" fillId="0" borderId="6" xfId="0" applyBorder="1" applyAlignment="1">
      <alignment horizontal="center" vertical="center"/>
      <protection locked="0"/>
    </xf>
    <xf numFmtId="0" fontId="0" fillId="0" borderId="3" xfId="0" applyBorder="1">
      <alignment horizontal="left" vertical="center"/>
      <protection locked="0"/>
    </xf>
    <xf numFmtId="0" fontId="0" fillId="0" borderId="12" xfId="0" applyBorder="1" applyAlignment="1">
      <alignment vertical="top" wrapText="1"/>
      <protection locked="0"/>
    </xf>
    <xf numFmtId="0" fontId="0" fillId="0" borderId="11" xfId="0" applyBorder="1" applyAlignment="1">
      <alignment vertical="top" wrapText="1"/>
      <protection locked="0"/>
    </xf>
    <xf numFmtId="0" fontId="0" fillId="0" borderId="0" xfId="0" applyAlignment="1">
      <alignment horizontal="center" vertical="top" wrapText="1"/>
      <protection locked="0"/>
    </xf>
    <xf numFmtId="49" fontId="0" fillId="0" borderId="12" xfId="0" applyNumberFormat="1" applyBorder="1">
      <alignment horizontal="left" vertical="center"/>
      <protection locked="0"/>
    </xf>
    <xf numFmtId="0" fontId="0" fillId="0" borderId="15" xfId="0" applyBorder="1" applyAlignment="1">
      <alignment horizontal="center"/>
      <protection locked="0"/>
    </xf>
    <xf numFmtId="0" fontId="0" fillId="0" borderId="14" xfId="0" applyBorder="1" applyAlignment="1">
      <alignment horizontal="center"/>
      <protection locked="0"/>
    </xf>
    <xf numFmtId="0" fontId="0" fillId="0" borderId="9" xfId="0" applyBorder="1" applyAlignment="1">
      <alignment horizontal="center" vertical="center"/>
      <protection locked="0"/>
    </xf>
    <xf numFmtId="1" fontId="0" fillId="0" borderId="0" xfId="0" quotePrefix="1" applyNumberFormat="1" applyAlignment="1">
      <alignment horizontal="right" vertical="center"/>
      <protection locked="0"/>
    </xf>
    <xf numFmtId="0" fontId="0" fillId="0" borderId="0" xfId="0" quotePrefix="1" applyAlignment="1">
      <alignment horizontal="fill"/>
      <protection locked="0"/>
    </xf>
    <xf numFmtId="0" fontId="0" fillId="0" borderId="0" xfId="0" quotePrefix="1">
      <alignment horizontal="left" vertical="center"/>
      <protection locked="0"/>
    </xf>
    <xf numFmtId="1" fontId="0" fillId="0" borderId="0" xfId="0" applyNumberFormat="1" applyAlignment="1">
      <alignment horizontal="right" vertical="center"/>
      <protection locked="0"/>
    </xf>
    <xf numFmtId="1" fontId="0" fillId="0" borderId="13" xfId="0" applyNumberFormat="1" applyBorder="1" applyAlignment="1">
      <alignment horizontal="center" vertical="center"/>
      <protection locked="0"/>
    </xf>
    <xf numFmtId="1" fontId="0" fillId="0" borderId="9" xfId="0" applyNumberFormat="1" applyBorder="1" applyAlignment="1">
      <alignment horizontal="center" vertical="center"/>
      <protection locked="0"/>
    </xf>
    <xf numFmtId="0" fontId="0" fillId="0" borderId="13" xfId="0" quotePrefix="1" applyBorder="1">
      <alignment horizontal="left" vertical="center"/>
      <protection locked="0"/>
    </xf>
    <xf numFmtId="0" fontId="12" fillId="0" borderId="0" xfId="0" applyFont="1">
      <alignment horizontal="left" vertical="center"/>
      <protection locked="0"/>
    </xf>
    <xf numFmtId="0" fontId="0" fillId="0" borderId="6" xfId="0" applyBorder="1">
      <alignment horizontal="left" vertical="center"/>
      <protection locked="0"/>
    </xf>
    <xf numFmtId="0" fontId="0" fillId="0" borderId="7" xfId="0" applyBorder="1">
      <alignment horizontal="left" vertical="center"/>
      <protection locked="0"/>
    </xf>
    <xf numFmtId="49" fontId="0" fillId="0" borderId="3" xfId="0" applyNumberFormat="1" applyBorder="1">
      <alignment horizontal="left" vertical="center"/>
      <protection locked="0"/>
    </xf>
    <xf numFmtId="0" fontId="4" fillId="0" borderId="0" xfId="0" applyFont="1" applyAlignment="1">
      <alignment horizontal="center" vertical="center"/>
      <protection locked="0"/>
    </xf>
    <xf numFmtId="1" fontId="0" fillId="0" borderId="9" xfId="0" applyNumberFormat="1" applyBorder="1" applyAlignment="1">
      <alignment horizontal="center"/>
      <protection locked="0"/>
    </xf>
    <xf numFmtId="49" fontId="0" fillId="0" borderId="5" xfId="0" applyNumberFormat="1" applyBorder="1" applyAlignment="1">
      <alignment horizontal="left" vertical="top"/>
      <protection locked="0"/>
    </xf>
    <xf numFmtId="49" fontId="0" fillId="0" borderId="7" xfId="0" applyNumberFormat="1" applyBorder="1">
      <alignment horizontal="left" vertical="center"/>
      <protection locked="0"/>
    </xf>
    <xf numFmtId="49" fontId="0" fillId="0" borderId="5" xfId="0" applyNumberFormat="1" applyBorder="1" applyAlignment="1">
      <alignment horizontal="right"/>
      <protection locked="0"/>
    </xf>
    <xf numFmtId="49" fontId="0" fillId="0" borderId="5" xfId="0" applyNumberFormat="1" applyBorder="1" applyAlignment="1">
      <alignment horizontal="left"/>
      <protection locked="0"/>
    </xf>
    <xf numFmtId="49" fontId="0" fillId="0" borderId="1" xfId="0" applyNumberFormat="1" applyBorder="1" applyAlignment="1">
      <alignment horizontal="left" vertical="top"/>
      <protection locked="0"/>
    </xf>
    <xf numFmtId="49" fontId="0" fillId="0" borderId="1" xfId="0" applyNumberFormat="1" applyBorder="1" applyAlignment="1">
      <alignment horizontal="right"/>
      <protection locked="0"/>
    </xf>
    <xf numFmtId="49" fontId="0" fillId="0" borderId="1" xfId="0" applyNumberFormat="1" applyBorder="1" applyAlignment="1">
      <alignment horizontal="left"/>
      <protection locked="0"/>
    </xf>
    <xf numFmtId="1" fontId="0" fillId="0" borderId="0" xfId="0" applyNumberFormat="1">
      <alignment horizontal="left" vertical="center"/>
      <protection locked="0"/>
    </xf>
    <xf numFmtId="1" fontId="0" fillId="0" borderId="1" xfId="0" applyNumberFormat="1" applyBorder="1" applyAlignment="1">
      <alignment horizontal="center" vertical="center"/>
      <protection locked="0"/>
    </xf>
    <xf numFmtId="49" fontId="0" fillId="0" borderId="0" xfId="0" applyNumberFormat="1" applyAlignment="1">
      <alignment horizontal="right"/>
      <protection locked="0"/>
    </xf>
    <xf numFmtId="0" fontId="0" fillId="0" borderId="0" xfId="0" quotePrefix="1" applyAlignment="1">
      <alignment horizontal="center" vertical="center"/>
      <protection locked="0"/>
    </xf>
    <xf numFmtId="0" fontId="8" fillId="0" borderId="0" xfId="0" applyFont="1" applyAlignment="1">
      <alignment horizontal="left"/>
      <protection locked="0"/>
    </xf>
    <xf numFmtId="49" fontId="0" fillId="0" borderId="0" xfId="0" applyNumberFormat="1" applyAlignment="1">
      <alignment horizontal="right" vertical="center"/>
      <protection locked="0"/>
    </xf>
    <xf numFmtId="49" fontId="0" fillId="0" borderId="0" xfId="0" quotePrefix="1" applyNumberFormat="1" applyAlignment="1">
      <alignment horizontal="right" vertical="center"/>
      <protection locked="0"/>
    </xf>
    <xf numFmtId="49" fontId="0" fillId="0" borderId="1" xfId="0" applyNumberFormat="1" applyBorder="1" applyAlignment="1">
      <alignment horizontal="center" vertical="center"/>
      <protection locked="0"/>
    </xf>
    <xf numFmtId="0" fontId="1" fillId="0" borderId="0" xfId="0" applyFont="1" applyAlignment="1">
      <alignment horizontal="fill" vertical="center"/>
      <protection locked="0"/>
    </xf>
    <xf numFmtId="49" fontId="0" fillId="0" borderId="0" xfId="0" applyNumberFormat="1" applyAlignment="1">
      <alignment horizontal="right" vertical="top"/>
      <protection locked="0"/>
    </xf>
    <xf numFmtId="49" fontId="0" fillId="0" borderId="17" xfId="0" applyNumberFormat="1" applyBorder="1">
      <alignment horizontal="left" vertical="center"/>
      <protection locked="0"/>
    </xf>
    <xf numFmtId="0" fontId="8" fillId="0" borderId="0" xfId="0" applyFont="1" applyAlignment="1">
      <alignment vertical="top"/>
      <protection locked="0"/>
    </xf>
    <xf numFmtId="49" fontId="21" fillId="0" borderId="16" xfId="0" applyNumberFormat="1" applyFont="1" applyBorder="1">
      <alignment horizontal="left" vertical="center"/>
      <protection locked="0"/>
    </xf>
    <xf numFmtId="1" fontId="21" fillId="0" borderId="1" xfId="0" applyNumberFormat="1" applyFont="1" applyBorder="1" applyAlignment="1">
      <alignment horizontal="left" vertical="top"/>
      <protection locked="0"/>
    </xf>
    <xf numFmtId="49" fontId="21" fillId="0" borderId="1" xfId="0" applyNumberFormat="1" applyFont="1" applyBorder="1">
      <alignment horizontal="left" vertical="center"/>
      <protection locked="0"/>
    </xf>
    <xf numFmtId="0" fontId="21" fillId="0" borderId="1" xfId="0" applyFont="1" applyBorder="1">
      <alignment horizontal="left" vertical="center"/>
      <protection locked="0"/>
    </xf>
    <xf numFmtId="0" fontId="21" fillId="0" borderId="1" xfId="0" applyFont="1" applyBorder="1" applyAlignment="1">
      <alignment horizontal="center" vertical="center"/>
      <protection locked="0"/>
    </xf>
    <xf numFmtId="0" fontId="21" fillId="0" borderId="4" xfId="0" applyFont="1" applyBorder="1">
      <alignment horizontal="left" vertical="center"/>
      <protection locked="0"/>
    </xf>
    <xf numFmtId="49" fontId="21" fillId="0" borderId="37" xfId="0" applyNumberFormat="1" applyFont="1" applyBorder="1">
      <alignment horizontal="left" vertical="center"/>
      <protection locked="0"/>
    </xf>
    <xf numFmtId="1" fontId="21" fillId="0" borderId="5" xfId="0" applyNumberFormat="1" applyFont="1" applyBorder="1" applyAlignment="1">
      <alignment horizontal="left" vertical="top"/>
      <protection locked="0"/>
    </xf>
    <xf numFmtId="49" fontId="21" fillId="0" borderId="5" xfId="0" applyNumberFormat="1" applyFont="1" applyBorder="1">
      <alignment horizontal="left" vertical="center"/>
      <protection locked="0"/>
    </xf>
    <xf numFmtId="0" fontId="21" fillId="0" borderId="5" xfId="0" applyFont="1" applyBorder="1">
      <alignment horizontal="left" vertical="center"/>
      <protection locked="0"/>
    </xf>
    <xf numFmtId="0" fontId="21" fillId="0" borderId="5" xfId="0" applyFont="1" applyBorder="1" applyAlignment="1">
      <alignment horizontal="center" vertical="center"/>
      <protection locked="0"/>
    </xf>
    <xf numFmtId="0" fontId="21" fillId="0" borderId="19" xfId="0" applyFont="1" applyBorder="1">
      <alignment horizontal="left" vertical="center"/>
      <protection locked="0"/>
    </xf>
    <xf numFmtId="0" fontId="0" fillId="0" borderId="0" xfId="0" quotePrefix="1" applyAlignment="1">
      <alignment horizontal="right" vertical="center"/>
      <protection locked="0"/>
    </xf>
    <xf numFmtId="0" fontId="0" fillId="0" borderId="0" xfId="0" applyAlignment="1">
      <alignment horizontal="fill" vertical="top" wrapText="1"/>
      <protection locked="0"/>
    </xf>
    <xf numFmtId="49" fontId="0" fillId="0" borderId="38" xfId="0" applyNumberFormat="1" applyBorder="1">
      <alignment horizontal="left" vertical="center"/>
      <protection locked="0"/>
    </xf>
    <xf numFmtId="1" fontId="0" fillId="0" borderId="38" xfId="0" applyNumberFormat="1" applyBorder="1" applyAlignment="1">
      <alignment horizontal="left" vertical="top"/>
      <protection locked="0"/>
    </xf>
    <xf numFmtId="0" fontId="0" fillId="0" borderId="40" xfId="0" applyBorder="1">
      <alignment horizontal="left" vertical="center"/>
      <protection locked="0"/>
    </xf>
    <xf numFmtId="0" fontId="0" fillId="0" borderId="38" xfId="0" applyBorder="1">
      <alignment horizontal="left" vertical="center"/>
      <protection locked="0"/>
    </xf>
    <xf numFmtId="1" fontId="0" fillId="0" borderId="38" xfId="0" applyNumberFormat="1" applyBorder="1" applyAlignment="1">
      <alignment horizontal="center"/>
      <protection locked="0"/>
    </xf>
    <xf numFmtId="0" fontId="0" fillId="0" borderId="38" xfId="0" applyBorder="1" applyAlignment="1">
      <alignment horizontal="center" vertical="center"/>
      <protection locked="0"/>
    </xf>
    <xf numFmtId="49" fontId="0" fillId="0" borderId="41" xfId="0" applyNumberFormat="1" applyBorder="1">
      <alignment horizontal="left" vertical="center"/>
      <protection locked="0"/>
    </xf>
    <xf numFmtId="1" fontId="0" fillId="0" borderId="42" xfId="0" applyNumberFormat="1" applyBorder="1" applyAlignment="1">
      <alignment horizontal="left" vertical="top"/>
      <protection locked="0"/>
    </xf>
    <xf numFmtId="49" fontId="0" fillId="0" borderId="42" xfId="0" applyNumberFormat="1" applyBorder="1">
      <alignment horizontal="left" vertical="center"/>
      <protection locked="0"/>
    </xf>
    <xf numFmtId="0" fontId="0" fillId="0" borderId="42" xfId="0" applyBorder="1">
      <alignment horizontal="left" vertical="center"/>
      <protection locked="0"/>
    </xf>
    <xf numFmtId="0" fontId="0" fillId="0" borderId="42" xfId="0" applyBorder="1" applyAlignment="1">
      <alignment horizontal="center" vertical="center"/>
      <protection locked="0"/>
    </xf>
    <xf numFmtId="0" fontId="0" fillId="0" borderId="44" xfId="0" applyBorder="1">
      <alignment horizontal="left" vertical="center"/>
      <protection locked="0"/>
    </xf>
    <xf numFmtId="0" fontId="0" fillId="0" borderId="37" xfId="0" applyBorder="1">
      <alignment horizontal="left" vertical="center"/>
      <protection locked="0"/>
    </xf>
    <xf numFmtId="0" fontId="8" fillId="0" borderId="5" xfId="0" applyFont="1" applyBorder="1" applyAlignment="1">
      <alignment horizontal="center"/>
      <protection locked="0"/>
    </xf>
    <xf numFmtId="0" fontId="0" fillId="0" borderId="16" xfId="0" applyBorder="1">
      <alignment horizontal="left" vertical="center"/>
      <protection locked="0"/>
    </xf>
    <xf numFmtId="0" fontId="0" fillId="0" borderId="17" xfId="0" applyBorder="1">
      <alignment horizontal="left" vertical="center"/>
      <protection locked="0"/>
    </xf>
    <xf numFmtId="0" fontId="0" fillId="0" borderId="18" xfId="0" applyBorder="1">
      <alignment horizontal="left" vertical="center"/>
      <protection locked="0"/>
    </xf>
    <xf numFmtId="49" fontId="0" fillId="0" borderId="22" xfId="0" applyNumberFormat="1" applyBorder="1">
      <alignment horizontal="left" vertical="center"/>
      <protection locked="0"/>
    </xf>
    <xf numFmtId="1" fontId="0" fillId="0" borderId="22" xfId="0" applyNumberFormat="1" applyBorder="1" applyAlignment="1">
      <alignment horizontal="left" vertical="top"/>
      <protection locked="0"/>
    </xf>
    <xf numFmtId="0" fontId="8" fillId="0" borderId="0" xfId="1" applyFont="1" applyAlignment="1" applyProtection="1">
      <alignment horizontal="center" vertical="center"/>
      <protection locked="0"/>
    </xf>
    <xf numFmtId="49" fontId="3" fillId="0" borderId="0" xfId="1" applyNumberFormat="1" applyFont="1" applyProtection="1">
      <protection locked="0"/>
    </xf>
    <xf numFmtId="49" fontId="8" fillId="0" borderId="0" xfId="1" applyNumberFormat="1" applyFont="1" applyProtection="1">
      <protection locked="0"/>
    </xf>
    <xf numFmtId="0" fontId="3" fillId="0" borderId="0" xfId="1" applyFont="1" applyAlignment="1" applyProtection="1">
      <alignment horizontal="center" vertical="center"/>
      <protection locked="0"/>
    </xf>
    <xf numFmtId="49" fontId="3" fillId="0" borderId="0" xfId="1" applyNumberFormat="1" applyFont="1" applyAlignment="1" applyProtection="1">
      <alignment horizontal="left" vertical="top"/>
      <protection locked="0"/>
    </xf>
    <xf numFmtId="0" fontId="3" fillId="0" borderId="0" xfId="1" applyFont="1" applyAlignment="1" applyProtection="1">
      <alignment horizontal="center" vertical="center" wrapText="1"/>
      <protection locked="0"/>
    </xf>
    <xf numFmtId="49" fontId="3" fillId="0" borderId="0" xfId="1" applyNumberFormat="1" applyFont="1" applyAlignment="1" applyProtection="1">
      <alignment horizontal="left" vertical="top" wrapText="1"/>
      <protection locked="0"/>
    </xf>
    <xf numFmtId="49" fontId="1" fillId="0" borderId="0" xfId="1" applyNumberFormat="1" applyAlignment="1" applyProtection="1">
      <alignment vertical="top"/>
      <protection locked="0"/>
    </xf>
    <xf numFmtId="1" fontId="3" fillId="0" borderId="0" xfId="1" applyNumberFormat="1" applyFont="1" applyAlignment="1" applyProtection="1">
      <alignment horizontal="center" vertical="center" wrapText="1"/>
      <protection locked="0"/>
    </xf>
    <xf numFmtId="2" fontId="3" fillId="0" borderId="0" xfId="1" applyNumberFormat="1" applyFont="1" applyAlignment="1" applyProtection="1">
      <alignment horizontal="left" vertical="top"/>
      <protection locked="0"/>
    </xf>
    <xf numFmtId="49" fontId="1" fillId="0" borderId="0" xfId="1" applyNumberFormat="1" applyProtection="1">
      <protection locked="0"/>
    </xf>
    <xf numFmtId="0" fontId="3" fillId="0" borderId="0" xfId="0" applyFont="1" applyAlignment="1">
      <alignment horizontal="left" vertical="center" wrapText="1"/>
      <protection locked="0"/>
    </xf>
    <xf numFmtId="15" fontId="0" fillId="0" borderId="0" xfId="0" quotePrefix="1" applyNumberFormat="1" applyProtection="1">
      <alignment horizontal="left" vertical="center"/>
      <protection hidden="1"/>
    </xf>
    <xf numFmtId="0" fontId="6" fillId="0" borderId="13" xfId="0" applyFont="1" applyBorder="1" applyAlignment="1">
      <alignment vertical="top"/>
      <protection locked="0"/>
    </xf>
    <xf numFmtId="0" fontId="6" fillId="0" borderId="9" xfId="0" applyFont="1" applyBorder="1" applyAlignment="1">
      <alignment horizontal="fill" vertical="top"/>
      <protection locked="0"/>
    </xf>
    <xf numFmtId="0" fontId="6" fillId="0" borderId="9" xfId="0" applyFont="1" applyBorder="1" applyAlignment="1">
      <alignment horizontal="fill"/>
      <protection locked="0"/>
    </xf>
    <xf numFmtId="15" fontId="22" fillId="0" borderId="0" xfId="0" applyNumberFormat="1" applyFont="1">
      <alignment horizontal="left" vertical="center"/>
      <protection locked="0"/>
    </xf>
    <xf numFmtId="49" fontId="3" fillId="0" borderId="0" xfId="1" quotePrefix="1" applyNumberFormat="1" applyFont="1" applyAlignment="1" applyProtection="1">
      <alignment horizontal="left" vertical="top"/>
      <protection locked="0"/>
    </xf>
    <xf numFmtId="15" fontId="0" fillId="0" borderId="0" xfId="0" applyNumberFormat="1" applyProtection="1">
      <alignment horizontal="left" vertical="center"/>
      <protection hidden="1"/>
    </xf>
    <xf numFmtId="0" fontId="0" fillId="0" borderId="0" xfId="0" applyAlignment="1">
      <alignment vertical="top" wrapText="1"/>
      <protection locked="0"/>
    </xf>
    <xf numFmtId="0" fontId="3" fillId="0" borderId="0" xfId="0" applyFont="1" applyAlignment="1">
      <alignment vertical="top" wrapText="1"/>
      <protection locked="0"/>
    </xf>
    <xf numFmtId="0" fontId="8" fillId="0" borderId="3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4" xfId="0" applyFont="1" applyBorder="1" applyAlignment="1">
      <alignment horizontal="center" vertical="center"/>
      <protection locked="0"/>
    </xf>
    <xf numFmtId="0" fontId="14" fillId="0" borderId="0" xfId="0" applyFont="1" applyAlignment="1">
      <alignment horizontal="left" vertical="top" wrapText="1"/>
      <protection locked="0"/>
    </xf>
    <xf numFmtId="0" fontId="14" fillId="0" borderId="13" xfId="0" applyFont="1" applyBorder="1" applyAlignment="1">
      <alignment horizontal="left" vertical="top" wrapText="1"/>
      <protection locked="0"/>
    </xf>
    <xf numFmtId="0" fontId="3" fillId="0" borderId="0" xfId="0" applyFont="1" applyAlignment="1">
      <alignment horizontal="center" vertical="center"/>
      <protection locked="0"/>
    </xf>
    <xf numFmtId="0" fontId="3" fillId="0" borderId="0" xfId="0" applyFont="1" applyAlignment="1">
      <alignment horizontal="center"/>
      <protection locked="0"/>
    </xf>
    <xf numFmtId="0" fontId="0" fillId="0" borderId="0" xfId="0" applyAlignment="1" applyProtection="1">
      <alignment wrapText="1"/>
    </xf>
    <xf numFmtId="0" fontId="0" fillId="0" borderId="12" xfId="0" applyBorder="1" applyAlignment="1" applyProtection="1">
      <alignment wrapText="1"/>
    </xf>
    <xf numFmtId="0" fontId="0" fillId="0" borderId="0" xfId="0" applyAlignment="1">
      <alignment wrapText="1"/>
      <protection locked="0"/>
    </xf>
    <xf numFmtId="0" fontId="20" fillId="0" borderId="33" xfId="0" applyFont="1" applyBorder="1" applyAlignment="1">
      <alignment horizontal="center" vertical="center"/>
      <protection locked="0"/>
    </xf>
    <xf numFmtId="0" fontId="20" fillId="0" borderId="0" xfId="0" applyFont="1" applyAlignment="1">
      <alignment horizontal="center" vertical="center"/>
      <protection locked="0"/>
    </xf>
    <xf numFmtId="0" fontId="20" fillId="0" borderId="34" xfId="0" applyFont="1" applyBorder="1" applyAlignment="1">
      <alignment horizontal="center" vertical="center"/>
      <protection locked="0"/>
    </xf>
    <xf numFmtId="0" fontId="21" fillId="0" borderId="8" xfId="0" applyFont="1" applyBorder="1" applyAlignment="1">
      <alignment horizontal="center" vertical="center"/>
      <protection locked="0"/>
    </xf>
    <xf numFmtId="0" fontId="21" fillId="0" borderId="10" xfId="0" applyFont="1" applyBorder="1" applyAlignment="1">
      <alignment horizontal="center" vertical="center"/>
      <protection locked="0"/>
    </xf>
    <xf numFmtId="0" fontId="21" fillId="0" borderId="14" xfId="0" applyFont="1" applyBorder="1" applyAlignment="1">
      <alignment horizontal="center" vertical="center"/>
      <protection locked="0"/>
    </xf>
    <xf numFmtId="0" fontId="21" fillId="0" borderId="15" xfId="0" applyFont="1" applyBorder="1" applyAlignment="1">
      <alignment horizontal="center" vertical="center"/>
      <protection locked="0"/>
    </xf>
    <xf numFmtId="0" fontId="14" fillId="0" borderId="8"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3" fillId="0" borderId="0" xfId="0" applyFont="1" applyAlignment="1">
      <alignment horizontal="center" wrapText="1"/>
      <protection locked="0"/>
    </xf>
    <xf numFmtId="0" fontId="3" fillId="0" borderId="9" xfId="0" applyFont="1" applyBorder="1" applyAlignment="1">
      <alignment horizontal="center"/>
      <protection locked="0"/>
    </xf>
    <xf numFmtId="0" fontId="14" fillId="0" borderId="8"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0" fillId="0" borderId="0" xfId="0" applyAlignment="1">
      <alignment horizontal="left" vertical="top" wrapText="1"/>
      <protection locked="0"/>
    </xf>
    <xf numFmtId="0" fontId="6" fillId="0" borderId="0" xfId="0" applyFont="1" applyAlignment="1">
      <alignment horizontal="center" vertical="top" wrapText="1"/>
      <protection locked="0"/>
    </xf>
    <xf numFmtId="1" fontId="0" fillId="0" borderId="0" xfId="0" applyNumberFormat="1" applyAlignment="1">
      <alignment horizontal="center" vertical="center"/>
      <protection locked="0"/>
    </xf>
    <xf numFmtId="0" fontId="18" fillId="0" borderId="17" xfId="0" applyFont="1" applyBorder="1" applyAlignment="1">
      <alignment horizontal="center" vertical="center"/>
      <protection locked="0"/>
    </xf>
    <xf numFmtId="0" fontId="18" fillId="0" borderId="0" xfId="0" applyFont="1" applyAlignment="1">
      <alignment horizontal="center" vertical="center"/>
      <protection locked="0"/>
    </xf>
    <xf numFmtId="0" fontId="18" fillId="0" borderId="18" xfId="0" applyFont="1" applyBorder="1" applyAlignment="1">
      <alignment horizontal="center" vertical="center"/>
      <protection locked="0"/>
    </xf>
    <xf numFmtId="0" fontId="15" fillId="0" borderId="17" xfId="0" applyFont="1" applyBorder="1" applyAlignment="1">
      <alignment horizontal="center" vertical="center"/>
      <protection locked="0"/>
    </xf>
    <xf numFmtId="0" fontId="15" fillId="0" borderId="0" xfId="0" applyFont="1" applyAlignment="1">
      <alignment horizontal="center" vertical="center"/>
      <protection locked="0"/>
    </xf>
    <xf numFmtId="0" fontId="15" fillId="0" borderId="18" xfId="0" applyFont="1" applyBorder="1" applyAlignment="1">
      <alignment horizontal="center" vertical="center"/>
      <protection locked="0"/>
    </xf>
    <xf numFmtId="0" fontId="3" fillId="0" borderId="0" xfId="0" applyFont="1" applyAlignment="1">
      <alignment horizontal="left" vertical="top" wrapText="1"/>
      <protection locked="0"/>
    </xf>
    <xf numFmtId="0" fontId="7" fillId="0" borderId="0" xfId="0" applyFont="1" applyAlignment="1">
      <alignment horizontal="center" vertical="center"/>
      <protection locked="0"/>
    </xf>
    <xf numFmtId="0" fontId="0" fillId="0" borderId="5" xfId="0" applyBorder="1" applyAlignment="1">
      <alignment horizontal="center" vertical="center"/>
      <protection locked="0"/>
    </xf>
    <xf numFmtId="0" fontId="3" fillId="0" borderId="0" xfId="0" applyFont="1" applyAlignment="1">
      <alignment horizontal="center" vertical="center" wrapText="1"/>
      <protection locked="0"/>
    </xf>
    <xf numFmtId="0" fontId="0" fillId="0" borderId="0" xfId="0" applyAlignment="1">
      <alignment horizontal="right"/>
      <protection locked="0"/>
    </xf>
    <xf numFmtId="0" fontId="18" fillId="0" borderId="17" xfId="0" applyFont="1" applyBorder="1" applyAlignment="1">
      <alignment horizontal="center" vertical="center" wrapText="1"/>
      <protection locked="0"/>
    </xf>
    <xf numFmtId="0" fontId="18" fillId="0" borderId="0" xfId="0" applyFont="1" applyAlignment="1">
      <alignment horizontal="center" vertical="center" wrapText="1"/>
      <protection locked="0"/>
    </xf>
    <xf numFmtId="0" fontId="18" fillId="0" borderId="18" xfId="0" applyFont="1" applyBorder="1" applyAlignment="1">
      <alignment horizontal="center" vertical="center" wrapText="1"/>
      <protection locked="0"/>
    </xf>
    <xf numFmtId="0" fontId="6" fillId="0" borderId="0" xfId="0" applyFont="1" applyAlignment="1">
      <alignment vertical="top" wrapText="1"/>
      <protection locked="0"/>
    </xf>
    <xf numFmtId="0" fontId="17" fillId="0" borderId="8" xfId="0" applyFont="1" applyBorder="1" applyAlignment="1">
      <alignment horizontal="center" vertical="center"/>
      <protection locked="0"/>
    </xf>
    <xf numFmtId="0" fontId="17" fillId="0" borderId="10" xfId="0" applyFont="1" applyBorder="1" applyAlignment="1">
      <alignment horizontal="center" vertical="center"/>
      <protection locked="0"/>
    </xf>
    <xf numFmtId="0" fontId="17" fillId="0" borderId="14" xfId="0" applyFont="1" applyBorder="1" applyAlignment="1">
      <alignment horizontal="center" vertical="center"/>
      <protection locked="0"/>
    </xf>
    <xf numFmtId="0" fontId="17" fillId="0" borderId="15" xfId="0" applyFont="1" applyBorder="1" applyAlignment="1">
      <alignment horizontal="center" vertical="center"/>
      <protection locked="0"/>
    </xf>
    <xf numFmtId="0" fontId="6" fillId="0" borderId="11" xfId="0" applyFont="1" applyBorder="1" applyAlignment="1">
      <alignment horizontal="center" vertical="center"/>
      <protection locked="0"/>
    </xf>
    <xf numFmtId="0" fontId="6" fillId="0" borderId="0" xfId="0" applyFont="1" applyAlignment="1">
      <alignment horizontal="center" vertical="center"/>
      <protection locked="0"/>
    </xf>
    <xf numFmtId="0" fontId="6" fillId="0" borderId="12" xfId="0" applyFont="1" applyBorder="1" applyAlignment="1">
      <alignment horizontal="center" vertical="center"/>
      <protection locked="0"/>
    </xf>
    <xf numFmtId="0" fontId="6" fillId="0" borderId="11" xfId="0" applyFont="1" applyBorder="1" applyAlignment="1">
      <alignment horizontal="center" wrapText="1"/>
      <protection locked="0"/>
    </xf>
    <xf numFmtId="0" fontId="6" fillId="0" borderId="0" xfId="0" applyFont="1" applyAlignment="1">
      <alignment horizontal="center" wrapText="1"/>
      <protection locked="0"/>
    </xf>
    <xf numFmtId="0" fontId="6" fillId="0" borderId="12" xfId="0" applyFont="1" applyBorder="1" applyAlignment="1">
      <alignment horizontal="center" wrapText="1"/>
      <protection locked="0"/>
    </xf>
    <xf numFmtId="1" fontId="6" fillId="0" borderId="0" xfId="0" applyNumberFormat="1" applyFont="1" applyAlignment="1">
      <alignment horizontal="center" vertical="center"/>
      <protection locked="0"/>
    </xf>
    <xf numFmtId="0" fontId="11" fillId="0" borderId="0" xfId="0" applyFont="1" applyAlignment="1">
      <alignment vertical="top" wrapText="1"/>
      <protection locked="0"/>
    </xf>
    <xf numFmtId="0" fontId="11" fillId="0" borderId="0" xfId="0" applyFont="1" applyAlignment="1">
      <alignment vertical="top"/>
      <protection locked="0"/>
    </xf>
    <xf numFmtId="0" fontId="11" fillId="2" borderId="0" xfId="0" applyFont="1" applyFill="1" applyAlignment="1">
      <alignment vertical="top" wrapText="1"/>
      <protection locked="0"/>
    </xf>
    <xf numFmtId="0" fontId="8" fillId="0" borderId="0" xfId="0" applyFont="1" applyAlignment="1">
      <alignment horizontal="left" vertical="top" wrapText="1"/>
      <protection locked="0"/>
    </xf>
    <xf numFmtId="0" fontId="1" fillId="0" borderId="0" xfId="0" applyFont="1" applyAlignment="1">
      <alignment horizontal="left" vertical="top" wrapText="1"/>
      <protection locked="0"/>
    </xf>
    <xf numFmtId="0" fontId="1" fillId="0" borderId="0" xfId="0" applyFont="1" applyAlignment="1">
      <alignment horizontal="left" vertical="center" wrapText="1"/>
      <protection locked="0"/>
    </xf>
    <xf numFmtId="0" fontId="8" fillId="0" borderId="0" xfId="0" applyFont="1" applyAlignment="1">
      <alignment vertical="top" wrapText="1"/>
      <protection locked="0"/>
    </xf>
    <xf numFmtId="0" fontId="3" fillId="0" borderId="0" xfId="0" quotePrefix="1" applyFont="1" applyAlignment="1">
      <alignment horizontal="left" vertical="top" wrapText="1"/>
      <protection locked="0"/>
    </xf>
    <xf numFmtId="0" fontId="9" fillId="0" borderId="0" xfId="0" applyFont="1" applyAlignment="1">
      <alignment horizontal="center" vertical="center" wrapText="1"/>
      <protection locked="0"/>
    </xf>
  </cellXfs>
  <cellStyles count="3">
    <cellStyle name="Normal" xfId="0" builtinId="0" customBuiltin="1"/>
    <cellStyle name="Normal 2" xfId="1" xr:uid="{0CED34E5-6308-456F-8857-26F71DA1814F}"/>
    <cellStyle name="Normal 3" xfId="2" xr:uid="{C9511FE1-4009-4D5A-BA69-3AC72D3FB57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66675</xdr:colOff>
      <xdr:row>56</xdr:row>
      <xdr:rowOff>0</xdr:rowOff>
    </xdr:from>
    <xdr:to>
      <xdr:col>13</xdr:col>
      <xdr:colOff>66675</xdr:colOff>
      <xdr:row>58</xdr:row>
      <xdr:rowOff>0</xdr:rowOff>
    </xdr:to>
    <xdr:cxnSp macro="">
      <xdr:nvCxnSpPr>
        <xdr:cNvPr id="171" name="Straight Arrow Connector 170">
          <a:extLst>
            <a:ext uri="{FF2B5EF4-FFF2-40B4-BE49-F238E27FC236}">
              <a16:creationId xmlns:a16="http://schemas.microsoft.com/office/drawing/2014/main" id="{B26E63B4-2DB1-4AF6-A3DA-7F47EC8E8808}"/>
            </a:ext>
          </a:extLst>
        </xdr:cNvPr>
        <xdr:cNvCxnSpPr/>
      </xdr:nvCxnSpPr>
      <xdr:spPr>
        <a:xfrm>
          <a:off x="2111375" y="6616700"/>
          <a:ext cx="0" cy="2794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75903</xdr:colOff>
      <xdr:row>55</xdr:row>
      <xdr:rowOff>78220</xdr:rowOff>
    </xdr:from>
    <xdr:to>
      <xdr:col>38</xdr:col>
      <xdr:colOff>98899</xdr:colOff>
      <xdr:row>55</xdr:row>
      <xdr:rowOff>78220</xdr:rowOff>
    </xdr:to>
    <xdr:cxnSp macro="">
      <xdr:nvCxnSpPr>
        <xdr:cNvPr id="172" name="Straight Arrow Connector 171">
          <a:extLst>
            <a:ext uri="{FF2B5EF4-FFF2-40B4-BE49-F238E27FC236}">
              <a16:creationId xmlns:a16="http://schemas.microsoft.com/office/drawing/2014/main" id="{697EC23F-11E4-487E-8698-FF76798E6A42}"/>
            </a:ext>
          </a:extLst>
        </xdr:cNvPr>
        <xdr:cNvCxnSpPr/>
      </xdr:nvCxnSpPr>
      <xdr:spPr>
        <a:xfrm>
          <a:off x="6081189" y="6509863"/>
          <a:ext cx="56728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96</xdr:row>
      <xdr:rowOff>0</xdr:rowOff>
    </xdr:from>
    <xdr:to>
      <xdr:col>14</xdr:col>
      <xdr:colOff>66675</xdr:colOff>
      <xdr:row>97</xdr:row>
      <xdr:rowOff>0</xdr:rowOff>
    </xdr:to>
    <xdr:cxnSp macro="">
      <xdr:nvCxnSpPr>
        <xdr:cNvPr id="174" name="Straight Arrow Connector 173">
          <a:extLst>
            <a:ext uri="{FF2B5EF4-FFF2-40B4-BE49-F238E27FC236}">
              <a16:creationId xmlns:a16="http://schemas.microsoft.com/office/drawing/2014/main" id="{EE6C5D50-6D79-47B4-A6AC-EEE67BE4B85E}"/>
            </a:ext>
          </a:extLst>
        </xdr:cNvPr>
        <xdr:cNvCxnSpPr/>
      </xdr:nvCxnSpPr>
      <xdr:spPr>
        <a:xfrm>
          <a:off x="2080532" y="6567714"/>
          <a:ext cx="0" cy="272143"/>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75903</xdr:colOff>
      <xdr:row>95</xdr:row>
      <xdr:rowOff>78220</xdr:rowOff>
    </xdr:from>
    <xdr:to>
      <xdr:col>38</xdr:col>
      <xdr:colOff>98899</xdr:colOff>
      <xdr:row>95</xdr:row>
      <xdr:rowOff>78220</xdr:rowOff>
    </xdr:to>
    <xdr:cxnSp macro="">
      <xdr:nvCxnSpPr>
        <xdr:cNvPr id="175" name="Straight Arrow Connector 174">
          <a:extLst>
            <a:ext uri="{FF2B5EF4-FFF2-40B4-BE49-F238E27FC236}">
              <a16:creationId xmlns:a16="http://schemas.microsoft.com/office/drawing/2014/main" id="{CBF68AED-9D4F-459D-B361-8C942A37AAD2}"/>
            </a:ext>
          </a:extLst>
        </xdr:cNvPr>
        <xdr:cNvCxnSpPr/>
      </xdr:nvCxnSpPr>
      <xdr:spPr>
        <a:xfrm>
          <a:off x="6081189" y="6509863"/>
          <a:ext cx="56728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7711</xdr:colOff>
      <xdr:row>637</xdr:row>
      <xdr:rowOff>46264</xdr:rowOff>
    </xdr:from>
    <xdr:to>
      <xdr:col>40</xdr:col>
      <xdr:colOff>16329</xdr:colOff>
      <xdr:row>641</xdr:row>
      <xdr:rowOff>89297</xdr:rowOff>
    </xdr:to>
    <xdr:grpSp>
      <xdr:nvGrpSpPr>
        <xdr:cNvPr id="26" name="Group 25">
          <a:extLst>
            <a:ext uri="{FF2B5EF4-FFF2-40B4-BE49-F238E27FC236}">
              <a16:creationId xmlns:a16="http://schemas.microsoft.com/office/drawing/2014/main" id="{3742073B-EFDC-4B1B-A8E7-81B4145C53CB}"/>
            </a:ext>
          </a:extLst>
        </xdr:cNvPr>
        <xdr:cNvGrpSpPr/>
      </xdr:nvGrpSpPr>
      <xdr:grpSpPr>
        <a:xfrm>
          <a:off x="5288643" y="73202346"/>
          <a:ext cx="197757" cy="609090"/>
          <a:chOff x="6029326" y="2438400"/>
          <a:chExt cx="197784" cy="140494"/>
        </a:xfrm>
      </xdr:grpSpPr>
      <xdr:cxnSp macro="">
        <xdr:nvCxnSpPr>
          <xdr:cNvPr id="27" name="Straight Arrow Connector 26">
            <a:extLst>
              <a:ext uri="{FF2B5EF4-FFF2-40B4-BE49-F238E27FC236}">
                <a16:creationId xmlns:a16="http://schemas.microsoft.com/office/drawing/2014/main" id="{1E43C9AB-E735-4DC1-90B0-541B72F2863D}"/>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8" name="Rectangle 37">
            <a:extLst>
              <a:ext uri="{FF2B5EF4-FFF2-40B4-BE49-F238E27FC236}">
                <a16:creationId xmlns:a16="http://schemas.microsoft.com/office/drawing/2014/main" id="{977758B1-0801-43D5-A4DC-A05B5BEF5A6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38</xdr:col>
      <xdr:colOff>8898</xdr:colOff>
      <xdr:row>657</xdr:row>
      <xdr:rowOff>72119</xdr:rowOff>
    </xdr:from>
    <xdr:to>
      <xdr:col>40</xdr:col>
      <xdr:colOff>7994</xdr:colOff>
      <xdr:row>668</xdr:row>
      <xdr:rowOff>71214</xdr:rowOff>
    </xdr:to>
    <xdr:grpSp>
      <xdr:nvGrpSpPr>
        <xdr:cNvPr id="29" name="Group 28">
          <a:extLst>
            <a:ext uri="{FF2B5EF4-FFF2-40B4-BE49-F238E27FC236}">
              <a16:creationId xmlns:a16="http://schemas.microsoft.com/office/drawing/2014/main" id="{7571350F-C39F-4372-A888-8C896C840274}"/>
            </a:ext>
          </a:extLst>
        </xdr:cNvPr>
        <xdr:cNvGrpSpPr/>
      </xdr:nvGrpSpPr>
      <xdr:grpSpPr>
        <a:xfrm>
          <a:off x="5284387" y="75810837"/>
          <a:ext cx="195039" cy="1570720"/>
          <a:chOff x="6029326" y="2438400"/>
          <a:chExt cx="197784" cy="140494"/>
        </a:xfrm>
      </xdr:grpSpPr>
      <xdr:cxnSp macro="">
        <xdr:nvCxnSpPr>
          <xdr:cNvPr id="30" name="Straight Arrow Connector 29">
            <a:extLst>
              <a:ext uri="{FF2B5EF4-FFF2-40B4-BE49-F238E27FC236}">
                <a16:creationId xmlns:a16="http://schemas.microsoft.com/office/drawing/2014/main" id="{796A1413-DA0D-44D1-AEFD-C6F05F6C3B2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DCD9A06A-5E1D-4E56-8136-6AD672763A39}"/>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13</xdr:col>
      <xdr:colOff>1361</xdr:colOff>
      <xdr:row>374</xdr:row>
      <xdr:rowOff>112939</xdr:rowOff>
    </xdr:from>
    <xdr:to>
      <xdr:col>14</xdr:col>
      <xdr:colOff>10886</xdr:colOff>
      <xdr:row>377</xdr:row>
      <xdr:rowOff>49893</xdr:rowOff>
    </xdr:to>
    <xdr:sp macro="" textlink="">
      <xdr:nvSpPr>
        <xdr:cNvPr id="33" name="Freeform 108">
          <a:extLst>
            <a:ext uri="{FF2B5EF4-FFF2-40B4-BE49-F238E27FC236}">
              <a16:creationId xmlns:a16="http://schemas.microsoft.com/office/drawing/2014/main" id="{136CBBD8-5FFC-4DCF-96E9-B881F09D2EA9}"/>
            </a:ext>
          </a:extLst>
        </xdr:cNvPr>
        <xdr:cNvSpPr>
          <a:spLocks/>
        </xdr:cNvSpPr>
      </xdr:nvSpPr>
      <xdr:spPr bwMode="auto">
        <a:xfrm>
          <a:off x="1849211" y="43289764"/>
          <a:ext cx="152400" cy="365579"/>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13</xdr:col>
      <xdr:colOff>9525</xdr:colOff>
      <xdr:row>437</xdr:row>
      <xdr:rowOff>121104</xdr:rowOff>
    </xdr:from>
    <xdr:to>
      <xdr:col>14</xdr:col>
      <xdr:colOff>17689</xdr:colOff>
      <xdr:row>440</xdr:row>
      <xdr:rowOff>56697</xdr:rowOff>
    </xdr:to>
    <xdr:sp macro="" textlink="">
      <xdr:nvSpPr>
        <xdr:cNvPr id="34" name="Freeform 108">
          <a:extLst>
            <a:ext uri="{FF2B5EF4-FFF2-40B4-BE49-F238E27FC236}">
              <a16:creationId xmlns:a16="http://schemas.microsoft.com/office/drawing/2014/main" id="{652039A1-1083-40E9-BE84-ECCF9F6DE64E}"/>
            </a:ext>
          </a:extLst>
        </xdr:cNvPr>
        <xdr:cNvSpPr>
          <a:spLocks/>
        </xdr:cNvSpPr>
      </xdr:nvSpPr>
      <xdr:spPr bwMode="auto">
        <a:xfrm>
          <a:off x="1857375" y="50394054"/>
          <a:ext cx="151039" cy="364218"/>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13</xdr:col>
      <xdr:colOff>1814</xdr:colOff>
      <xdr:row>474</xdr:row>
      <xdr:rowOff>123826</xdr:rowOff>
    </xdr:from>
    <xdr:to>
      <xdr:col>14</xdr:col>
      <xdr:colOff>2721</xdr:colOff>
      <xdr:row>476</xdr:row>
      <xdr:rowOff>123826</xdr:rowOff>
    </xdr:to>
    <xdr:sp macro="" textlink="">
      <xdr:nvSpPr>
        <xdr:cNvPr id="35" name="Freeform 108">
          <a:extLst>
            <a:ext uri="{FF2B5EF4-FFF2-40B4-BE49-F238E27FC236}">
              <a16:creationId xmlns:a16="http://schemas.microsoft.com/office/drawing/2014/main" id="{2E73DC9D-C103-40DD-A8FE-5B644BA1B316}"/>
            </a:ext>
          </a:extLst>
        </xdr:cNvPr>
        <xdr:cNvSpPr>
          <a:spLocks/>
        </xdr:cNvSpPr>
      </xdr:nvSpPr>
      <xdr:spPr bwMode="auto">
        <a:xfrm>
          <a:off x="1849664" y="54349651"/>
          <a:ext cx="143782" cy="28575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12</xdr:col>
      <xdr:colOff>140154</xdr:colOff>
      <xdr:row>504</xdr:row>
      <xdr:rowOff>98425</xdr:rowOff>
    </xdr:from>
    <xdr:to>
      <xdr:col>14</xdr:col>
      <xdr:colOff>8165</xdr:colOff>
      <xdr:row>507</xdr:row>
      <xdr:rowOff>40821</xdr:rowOff>
    </xdr:to>
    <xdr:sp macro="" textlink="">
      <xdr:nvSpPr>
        <xdr:cNvPr id="36" name="Freeform 108">
          <a:extLst>
            <a:ext uri="{FF2B5EF4-FFF2-40B4-BE49-F238E27FC236}">
              <a16:creationId xmlns:a16="http://schemas.microsoft.com/office/drawing/2014/main" id="{CA0FC697-E65B-478D-BE57-D5EA84260C6B}"/>
            </a:ext>
          </a:extLst>
        </xdr:cNvPr>
        <xdr:cNvSpPr>
          <a:spLocks/>
        </xdr:cNvSpPr>
      </xdr:nvSpPr>
      <xdr:spPr bwMode="auto">
        <a:xfrm>
          <a:off x="1846717" y="58208863"/>
          <a:ext cx="153761" cy="371021"/>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13</xdr:col>
      <xdr:colOff>28575</xdr:colOff>
      <xdr:row>539</xdr:row>
      <xdr:rowOff>133350</xdr:rowOff>
    </xdr:from>
    <xdr:to>
      <xdr:col>14</xdr:col>
      <xdr:colOff>36739</xdr:colOff>
      <xdr:row>542</xdr:row>
      <xdr:rowOff>75746</xdr:rowOff>
    </xdr:to>
    <xdr:sp macro="" textlink="">
      <xdr:nvSpPr>
        <xdr:cNvPr id="37" name="Freeform 108">
          <a:extLst>
            <a:ext uri="{FF2B5EF4-FFF2-40B4-BE49-F238E27FC236}">
              <a16:creationId xmlns:a16="http://schemas.microsoft.com/office/drawing/2014/main" id="{D90BE500-E3F8-479A-8B40-F8D4C73A1F36}"/>
            </a:ext>
          </a:extLst>
        </xdr:cNvPr>
        <xdr:cNvSpPr>
          <a:spLocks/>
        </xdr:cNvSpPr>
      </xdr:nvSpPr>
      <xdr:spPr bwMode="auto">
        <a:xfrm>
          <a:off x="1876425" y="61379100"/>
          <a:ext cx="151039" cy="371021"/>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12</xdr:col>
      <xdr:colOff>34699</xdr:colOff>
      <xdr:row>570</xdr:row>
      <xdr:rowOff>116342</xdr:rowOff>
    </xdr:from>
    <xdr:to>
      <xdr:col>13</xdr:col>
      <xdr:colOff>40142</xdr:colOff>
      <xdr:row>573</xdr:row>
      <xdr:rowOff>56017</xdr:rowOff>
    </xdr:to>
    <xdr:sp macro="" textlink="">
      <xdr:nvSpPr>
        <xdr:cNvPr id="38" name="Freeform 108">
          <a:extLst>
            <a:ext uri="{FF2B5EF4-FFF2-40B4-BE49-F238E27FC236}">
              <a16:creationId xmlns:a16="http://schemas.microsoft.com/office/drawing/2014/main" id="{D4BC3D94-EB94-48F0-9BF0-50E37234DD4F}"/>
            </a:ext>
          </a:extLst>
        </xdr:cNvPr>
        <xdr:cNvSpPr>
          <a:spLocks/>
        </xdr:cNvSpPr>
      </xdr:nvSpPr>
      <xdr:spPr bwMode="auto">
        <a:xfrm>
          <a:off x="1832543" y="58147405"/>
          <a:ext cx="152400" cy="368300"/>
        </a:xfrm>
        <a:custGeom>
          <a:avLst/>
          <a:gdLst>
            <a:gd name="T0" fmla="*/ 0 w 17"/>
            <a:gd name="T1" fmla="*/ 2147483647 h 29"/>
            <a:gd name="T2" fmla="*/ 2147483647 w 17"/>
            <a:gd name="T3" fmla="*/ 2147483647 h 29"/>
            <a:gd name="T4" fmla="*/ 2147483647 w 17"/>
            <a:gd name="T5" fmla="*/ 0 h 29"/>
            <a:gd name="T6" fmla="*/ 0 w 17"/>
            <a:gd name="T7" fmla="*/ 0 h 29"/>
            <a:gd name="T8" fmla="*/ 0 w 17"/>
            <a:gd name="T9" fmla="*/ 2147483647 h 29"/>
            <a:gd name="T10" fmla="*/ 0 60000 65536"/>
            <a:gd name="T11" fmla="*/ 0 60000 65536"/>
            <a:gd name="T12" fmla="*/ 0 60000 65536"/>
            <a:gd name="T13" fmla="*/ 0 60000 65536"/>
            <a:gd name="T14" fmla="*/ 0 60000 65536"/>
            <a:gd name="T15" fmla="*/ 0 w 17"/>
            <a:gd name="T16" fmla="*/ 0 h 29"/>
            <a:gd name="T17" fmla="*/ 17 w 17"/>
            <a:gd name="T18" fmla="*/ 29 h 29"/>
          </a:gdLst>
          <a:ahLst/>
          <a:cxnLst>
            <a:cxn ang="T10">
              <a:pos x="T0" y="T1"/>
            </a:cxn>
            <a:cxn ang="T11">
              <a:pos x="T2" y="T3"/>
            </a:cxn>
            <a:cxn ang="T12">
              <a:pos x="T4" y="T5"/>
            </a:cxn>
            <a:cxn ang="T13">
              <a:pos x="T6" y="T7"/>
            </a:cxn>
            <a:cxn ang="T14">
              <a:pos x="T8" y="T9"/>
            </a:cxn>
          </a:cxnLst>
          <a:rect l="T15" t="T16" r="T17" b="T18"/>
          <a:pathLst>
            <a:path w="17" h="29">
              <a:moveTo>
                <a:pt x="0" y="13"/>
              </a:moveTo>
              <a:lnTo>
                <a:pt x="17" y="13"/>
              </a:lnTo>
              <a:lnTo>
                <a:pt x="17" y="0"/>
              </a:lnTo>
              <a:lnTo>
                <a:pt x="0" y="0"/>
              </a:lnTo>
              <a:lnTo>
                <a:pt x="0" y="29"/>
              </a:lnTo>
            </a:path>
          </a:pathLst>
        </a:custGeom>
        <a:noFill/>
        <a:ln w="9525">
          <a:solidFill>
            <a:srgbClr val="000000"/>
          </a:solidFill>
          <a:round/>
          <a:headEnd/>
          <a:tailEnd type="triangle" w="sm" len="sm"/>
        </a:ln>
      </xdr:spPr>
    </xdr:sp>
    <xdr:clientData/>
  </xdr:twoCellAnchor>
  <xdr:twoCellAnchor>
    <xdr:from>
      <xdr:col>20</xdr:col>
      <xdr:colOff>49892</xdr:colOff>
      <xdr:row>437</xdr:row>
      <xdr:rowOff>126546</xdr:rowOff>
    </xdr:from>
    <xdr:to>
      <xdr:col>39</xdr:col>
      <xdr:colOff>89807</xdr:colOff>
      <xdr:row>438</xdr:row>
      <xdr:rowOff>137091</xdr:rowOff>
    </xdr:to>
    <xdr:sp macro="" textlink="">
      <xdr:nvSpPr>
        <xdr:cNvPr id="55" name="Freeform 107">
          <a:extLst>
            <a:ext uri="{FF2B5EF4-FFF2-40B4-BE49-F238E27FC236}">
              <a16:creationId xmlns:a16="http://schemas.microsoft.com/office/drawing/2014/main" id="{CBAB0F8B-1053-40D7-B6DC-D2630C60F6FB}"/>
            </a:ext>
          </a:extLst>
        </xdr:cNvPr>
        <xdr:cNvSpPr>
          <a:spLocks/>
        </xdr:cNvSpPr>
      </xdr:nvSpPr>
      <xdr:spPr bwMode="auto">
        <a:xfrm>
          <a:off x="3146878" y="46004389"/>
          <a:ext cx="2089151" cy="154781"/>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20</xdr:col>
      <xdr:colOff>2267</xdr:colOff>
      <xdr:row>375</xdr:row>
      <xdr:rowOff>0</xdr:rowOff>
    </xdr:from>
    <xdr:to>
      <xdr:col>40</xdr:col>
      <xdr:colOff>6803</xdr:colOff>
      <xdr:row>376</xdr:row>
      <xdr:rowOff>5953</xdr:rowOff>
    </xdr:to>
    <xdr:sp macro="" textlink="">
      <xdr:nvSpPr>
        <xdr:cNvPr id="25" name="Freeform 107">
          <a:extLst>
            <a:ext uri="{FF2B5EF4-FFF2-40B4-BE49-F238E27FC236}">
              <a16:creationId xmlns:a16="http://schemas.microsoft.com/office/drawing/2014/main" id="{FC1B5FF3-62DC-4B58-8368-6A1AA6C2F9DA}"/>
            </a:ext>
          </a:extLst>
        </xdr:cNvPr>
        <xdr:cNvSpPr>
          <a:spLocks/>
        </xdr:cNvSpPr>
      </xdr:nvSpPr>
      <xdr:spPr bwMode="auto">
        <a:xfrm>
          <a:off x="3099253" y="39389957"/>
          <a:ext cx="2147661" cy="148828"/>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20</xdr:col>
      <xdr:colOff>1360</xdr:colOff>
      <xdr:row>475</xdr:row>
      <xdr:rowOff>0</xdr:rowOff>
    </xdr:from>
    <xdr:to>
      <xdr:col>39</xdr:col>
      <xdr:colOff>91168</xdr:colOff>
      <xdr:row>476</xdr:row>
      <xdr:rowOff>5953</xdr:rowOff>
    </xdr:to>
    <xdr:sp macro="" textlink="">
      <xdr:nvSpPr>
        <xdr:cNvPr id="32" name="Freeform 107">
          <a:extLst>
            <a:ext uri="{FF2B5EF4-FFF2-40B4-BE49-F238E27FC236}">
              <a16:creationId xmlns:a16="http://schemas.microsoft.com/office/drawing/2014/main" id="{6214ACF8-0C35-4E5A-9567-D380388E1225}"/>
            </a:ext>
          </a:extLst>
        </xdr:cNvPr>
        <xdr:cNvSpPr>
          <a:spLocks/>
        </xdr:cNvSpPr>
      </xdr:nvSpPr>
      <xdr:spPr bwMode="auto">
        <a:xfrm>
          <a:off x="3098346" y="49524557"/>
          <a:ext cx="2137683" cy="148828"/>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20</xdr:col>
      <xdr:colOff>1360</xdr:colOff>
      <xdr:row>505</xdr:row>
      <xdr:rowOff>0</xdr:rowOff>
    </xdr:from>
    <xdr:to>
      <xdr:col>40</xdr:col>
      <xdr:colOff>12246</xdr:colOff>
      <xdr:row>506</xdr:row>
      <xdr:rowOff>5953</xdr:rowOff>
    </xdr:to>
    <xdr:sp macro="" textlink="">
      <xdr:nvSpPr>
        <xdr:cNvPr id="39" name="Freeform 107">
          <a:extLst>
            <a:ext uri="{FF2B5EF4-FFF2-40B4-BE49-F238E27FC236}">
              <a16:creationId xmlns:a16="http://schemas.microsoft.com/office/drawing/2014/main" id="{517C4A37-A126-43B8-B76C-293C51DF6FF8}"/>
            </a:ext>
          </a:extLst>
        </xdr:cNvPr>
        <xdr:cNvSpPr>
          <a:spLocks/>
        </xdr:cNvSpPr>
      </xdr:nvSpPr>
      <xdr:spPr bwMode="auto">
        <a:xfrm>
          <a:off x="3098346" y="52300414"/>
          <a:ext cx="2154011" cy="148828"/>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20</xdr:col>
      <xdr:colOff>35379</xdr:colOff>
      <xdr:row>539</xdr:row>
      <xdr:rowOff>114300</xdr:rowOff>
    </xdr:from>
    <xdr:to>
      <xdr:col>39</xdr:col>
      <xdr:colOff>85725</xdr:colOff>
      <xdr:row>540</xdr:row>
      <xdr:rowOff>114300</xdr:rowOff>
    </xdr:to>
    <xdr:sp macro="" textlink="">
      <xdr:nvSpPr>
        <xdr:cNvPr id="40" name="Freeform 107">
          <a:extLst>
            <a:ext uri="{FF2B5EF4-FFF2-40B4-BE49-F238E27FC236}">
              <a16:creationId xmlns:a16="http://schemas.microsoft.com/office/drawing/2014/main" id="{DF48859F-2082-4EE7-AF46-1F3E43CF1B62}"/>
            </a:ext>
          </a:extLst>
        </xdr:cNvPr>
        <xdr:cNvSpPr>
          <a:spLocks/>
        </xdr:cNvSpPr>
      </xdr:nvSpPr>
      <xdr:spPr bwMode="auto">
        <a:xfrm>
          <a:off x="2883354" y="61360050"/>
          <a:ext cx="2574471" cy="142875"/>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twoCellAnchor>
    <xdr:from>
      <xdr:col>20</xdr:col>
      <xdr:colOff>0</xdr:colOff>
      <xdr:row>571</xdr:row>
      <xdr:rowOff>1</xdr:rowOff>
    </xdr:from>
    <xdr:to>
      <xdr:col>39</xdr:col>
      <xdr:colOff>87312</xdr:colOff>
      <xdr:row>571</xdr:row>
      <xdr:rowOff>136791</xdr:rowOff>
    </xdr:to>
    <xdr:sp macro="" textlink="">
      <xdr:nvSpPr>
        <xdr:cNvPr id="41" name="Freeform 107">
          <a:extLst>
            <a:ext uri="{FF2B5EF4-FFF2-40B4-BE49-F238E27FC236}">
              <a16:creationId xmlns:a16="http://schemas.microsoft.com/office/drawing/2014/main" id="{82951047-5230-402A-AFC8-F5E1C75872F5}"/>
            </a:ext>
          </a:extLst>
        </xdr:cNvPr>
        <xdr:cNvSpPr>
          <a:spLocks/>
        </xdr:cNvSpPr>
      </xdr:nvSpPr>
      <xdr:spPr bwMode="auto">
        <a:xfrm>
          <a:off x="2849563" y="65524064"/>
          <a:ext cx="2611437" cy="136790"/>
        </a:xfrm>
        <a:custGeom>
          <a:avLst/>
          <a:gdLst>
            <a:gd name="T0" fmla="*/ 2147483647 w 314"/>
            <a:gd name="T1" fmla="*/ 2147483647 h 13"/>
            <a:gd name="T2" fmla="*/ 2147483647 w 314"/>
            <a:gd name="T3" fmla="*/ 0 h 13"/>
            <a:gd name="T4" fmla="*/ 0 w 314"/>
            <a:gd name="T5" fmla="*/ 0 h 13"/>
            <a:gd name="T6" fmla="*/ 0 w 314"/>
            <a:gd name="T7" fmla="*/ 2147483647 h 13"/>
            <a:gd name="T8" fmla="*/ 2147483647 w 314"/>
            <a:gd name="T9" fmla="*/ 2147483647 h 13"/>
            <a:gd name="T10" fmla="*/ 0 60000 65536"/>
            <a:gd name="T11" fmla="*/ 0 60000 65536"/>
            <a:gd name="T12" fmla="*/ 0 60000 65536"/>
            <a:gd name="T13" fmla="*/ 0 60000 65536"/>
            <a:gd name="T14" fmla="*/ 0 60000 65536"/>
            <a:gd name="T15" fmla="*/ 0 w 314"/>
            <a:gd name="T16" fmla="*/ 0 h 13"/>
            <a:gd name="T17" fmla="*/ 314 w 314"/>
            <a:gd name="T18" fmla="*/ 13 h 13"/>
          </a:gdLst>
          <a:ahLst/>
          <a:cxnLst>
            <a:cxn ang="T10">
              <a:pos x="T0" y="T1"/>
            </a:cxn>
            <a:cxn ang="T11">
              <a:pos x="T2" y="T3"/>
            </a:cxn>
            <a:cxn ang="T12">
              <a:pos x="T4" y="T5"/>
            </a:cxn>
            <a:cxn ang="T13">
              <a:pos x="T6" y="T7"/>
            </a:cxn>
            <a:cxn ang="T14">
              <a:pos x="T8" y="T9"/>
            </a:cxn>
          </a:cxnLst>
          <a:rect l="T15" t="T16" r="T17" b="T18"/>
          <a:pathLst>
            <a:path w="314" h="13">
              <a:moveTo>
                <a:pt x="17" y="13"/>
              </a:moveTo>
              <a:lnTo>
                <a:pt x="17" y="0"/>
              </a:lnTo>
              <a:lnTo>
                <a:pt x="0" y="0"/>
              </a:lnTo>
              <a:lnTo>
                <a:pt x="0" y="13"/>
              </a:lnTo>
              <a:lnTo>
                <a:pt x="314" y="13"/>
              </a:lnTo>
            </a:path>
          </a:pathLst>
        </a:custGeom>
        <a:noFill/>
        <a:ln w="9525">
          <a:solidFill>
            <a:srgbClr val="000000"/>
          </a:solidFill>
          <a:round/>
          <a:headEnd/>
          <a:tailEnd type="triangle" w="sm" len="sm"/>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4E1A3-A4B8-44EA-9A3B-BBD12FD0DEA8}">
  <dimension ref="A1:BP94"/>
  <sheetViews>
    <sheetView tabSelected="1" view="pageBreakPreview" zoomScaleNormal="100" zoomScaleSheetLayoutView="100" zoomScalePageLayoutView="85" workbookViewId="0"/>
  </sheetViews>
  <sheetFormatPr defaultColWidth="1.81640625" defaultRowHeight="11.25" customHeight="1" x14ac:dyDescent="0.25"/>
  <cols>
    <col min="1" max="16384" width="1.81640625" style="3"/>
  </cols>
  <sheetData>
    <row r="1" spans="1:68" ht="6" customHeight="1" thickBot="1" x14ac:dyDescent="0.35">
      <c r="A1" s="154"/>
      <c r="B1" s="262"/>
      <c r="C1" s="262"/>
      <c r="D1" s="262"/>
      <c r="E1" s="262"/>
      <c r="F1" s="262"/>
      <c r="G1" s="262"/>
      <c r="H1" s="262"/>
      <c r="I1" s="262"/>
      <c r="J1" s="263"/>
      <c r="K1" s="262"/>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263"/>
      <c r="BI1" s="154"/>
      <c r="BJ1" s="154"/>
      <c r="BK1" s="154"/>
      <c r="BL1" s="154"/>
    </row>
    <row r="2" spans="1:68" ht="6" customHeight="1" thickTop="1" x14ac:dyDescent="0.25">
      <c r="A2" s="154"/>
      <c r="B2" s="264"/>
      <c r="C2" s="266"/>
      <c r="D2" s="266"/>
      <c r="E2" s="266"/>
      <c r="F2" s="266"/>
      <c r="G2" s="266"/>
      <c r="H2" s="266"/>
      <c r="I2" s="266"/>
      <c r="J2" s="265"/>
      <c r="K2" s="266"/>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267"/>
      <c r="BC2" s="161"/>
      <c r="BD2" s="268"/>
      <c r="BE2" s="269"/>
      <c r="BF2" s="161"/>
      <c r="BG2" s="161"/>
      <c r="BH2" s="265"/>
      <c r="BI2" s="161"/>
      <c r="BJ2" s="161"/>
      <c r="BK2" s="270"/>
      <c r="BL2" s="154"/>
    </row>
    <row r="3" spans="1:68" ht="11.25" customHeight="1" x14ac:dyDescent="0.25">
      <c r="A3" s="154"/>
      <c r="B3" s="271"/>
      <c r="C3" s="273"/>
      <c r="D3" s="273"/>
      <c r="E3" s="273"/>
      <c r="F3" s="273"/>
      <c r="G3" s="273"/>
      <c r="H3" s="273"/>
      <c r="I3" s="273"/>
      <c r="J3" s="272" t="s">
        <v>0</v>
      </c>
      <c r="K3" s="273"/>
      <c r="L3"/>
      <c r="M3"/>
      <c r="N3"/>
      <c r="O3"/>
      <c r="P3"/>
      <c r="Q3"/>
      <c r="R3"/>
      <c r="S3"/>
      <c r="T3"/>
      <c r="U3"/>
      <c r="V3"/>
      <c r="W3"/>
      <c r="X3"/>
      <c r="Y3"/>
      <c r="Z3"/>
      <c r="AA3"/>
      <c r="AB3"/>
      <c r="AC3"/>
      <c r="AD3"/>
      <c r="AE3"/>
      <c r="AF3"/>
      <c r="AG3"/>
      <c r="AH3"/>
      <c r="AI3"/>
      <c r="AJ3"/>
      <c r="AK3"/>
      <c r="AL3"/>
      <c r="AM3"/>
      <c r="AN3"/>
      <c r="AO3"/>
      <c r="AP3"/>
      <c r="AQ3"/>
      <c r="AR3"/>
      <c r="AS3"/>
      <c r="AT3"/>
      <c r="AU3"/>
      <c r="AV3"/>
      <c r="AW3"/>
      <c r="AX3"/>
      <c r="AY3"/>
      <c r="AZ3" s="275" t="s">
        <v>1</v>
      </c>
      <c r="BA3" s="471" t="s">
        <v>397</v>
      </c>
      <c r="BB3"/>
      <c r="BC3"/>
      <c r="BD3" s="336"/>
      <c r="BE3" s="337"/>
      <c r="BF3" s="336"/>
      <c r="BG3" s="336"/>
      <c r="BH3" s="338"/>
      <c r="BI3"/>
      <c r="BJ3"/>
      <c r="BK3" s="276"/>
      <c r="BL3" s="154"/>
      <c r="BN3"/>
    </row>
    <row r="4" spans="1:68" ht="11.6" x14ac:dyDescent="0.25">
      <c r="A4" s="154"/>
      <c r="B4" s="271"/>
      <c r="C4" s="273"/>
      <c r="D4" s="273"/>
      <c r="E4" s="273"/>
      <c r="F4" s="273"/>
      <c r="G4" s="273"/>
      <c r="H4" s="273"/>
      <c r="I4" s="273"/>
      <c r="J4" s="272" t="s">
        <v>2</v>
      </c>
      <c r="K4" s="273"/>
      <c r="L4"/>
      <c r="M4"/>
      <c r="N4"/>
      <c r="O4"/>
      <c r="P4"/>
      <c r="Q4"/>
      <c r="R4"/>
      <c r="S4"/>
      <c r="T4"/>
      <c r="U4"/>
      <c r="V4"/>
      <c r="W4"/>
      <c r="X4"/>
      <c r="Y4"/>
      <c r="Z4"/>
      <c r="AA4"/>
      <c r="AB4"/>
      <c r="AC4"/>
      <c r="AD4"/>
      <c r="AE4"/>
      <c r="AF4"/>
      <c r="AG4"/>
      <c r="AH4"/>
      <c r="AI4"/>
      <c r="AJ4"/>
      <c r="AK4"/>
      <c r="AL4"/>
      <c r="AM4"/>
      <c r="AN4"/>
      <c r="AO4"/>
      <c r="AP4"/>
      <c r="AQ4"/>
      <c r="AR4"/>
      <c r="AS4"/>
      <c r="AT4"/>
      <c r="AU4"/>
      <c r="AV4"/>
      <c r="AW4"/>
      <c r="AX4"/>
      <c r="AY4"/>
      <c r="AZ4" s="277" t="str">
        <f>INDEX(Language_Translations,1,MATCH(Language_Selected,Language_Options,0))&amp;" LANGUAGE:"</f>
        <v>ENGLISH LANGUAGE:</v>
      </c>
      <c r="BA4" s="477" t="str">
        <f>INDEX(Language_Translations,2,MATCH(Language_Selected,Language_Options,0))</f>
        <v>09 Oct 2024</v>
      </c>
      <c r="BB4" s="475"/>
      <c r="BC4" s="336"/>
      <c r="BD4" s="336"/>
      <c r="BE4" s="337"/>
      <c r="BF4" s="336"/>
      <c r="BG4" s="336"/>
      <c r="BH4" s="338"/>
      <c r="BI4"/>
      <c r="BJ4"/>
      <c r="BK4" s="276"/>
      <c r="BL4" s="154"/>
      <c r="BN4"/>
    </row>
    <row r="5" spans="1:68" ht="11.25" customHeight="1" x14ac:dyDescent="0.25">
      <c r="A5" s="154"/>
      <c r="B5" s="271"/>
      <c r="C5" s="273"/>
      <c r="D5" s="273"/>
      <c r="E5" s="273"/>
      <c r="F5" s="273"/>
      <c r="G5" s="273"/>
      <c r="H5" s="273"/>
      <c r="I5" s="273"/>
      <c r="J5" s="272"/>
      <c r="K5" s="273"/>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s="274"/>
      <c r="BC5"/>
      <c r="BD5"/>
      <c r="BE5"/>
      <c r="BF5"/>
      <c r="BG5"/>
      <c r="BH5" s="272"/>
      <c r="BI5"/>
      <c r="BJ5"/>
      <c r="BK5" s="276"/>
      <c r="BL5" s="154"/>
      <c r="BO5"/>
    </row>
    <row r="6" spans="1:68" ht="15.45" x14ac:dyDescent="0.25">
      <c r="A6" s="154"/>
      <c r="B6" s="490" t="s">
        <v>3</v>
      </c>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1"/>
      <c r="BG6" s="491"/>
      <c r="BH6" s="491"/>
      <c r="BI6" s="491"/>
      <c r="BJ6" s="491"/>
      <c r="BK6" s="492"/>
      <c r="BL6" s="154"/>
      <c r="BO6"/>
    </row>
    <row r="7" spans="1:68" ht="6" customHeight="1" x14ac:dyDescent="0.4">
      <c r="A7" s="154"/>
      <c r="B7" s="278"/>
      <c r="C7" s="280"/>
      <c r="D7" s="280"/>
      <c r="E7" s="280"/>
      <c r="F7" s="280"/>
      <c r="G7" s="280"/>
      <c r="H7" s="280"/>
      <c r="I7" s="280"/>
      <c r="J7" s="279"/>
      <c r="K7" s="280"/>
      <c r="L7" s="2"/>
      <c r="M7" s="2"/>
      <c r="N7" s="2"/>
      <c r="O7" s="2"/>
      <c r="P7" s="2"/>
      <c r="Q7" s="2"/>
      <c r="R7" s="2"/>
      <c r="S7" s="2"/>
      <c r="T7" s="2"/>
      <c r="U7" s="2"/>
      <c r="V7" s="2"/>
      <c r="W7" s="2"/>
      <c r="X7" s="2"/>
      <c r="Y7" s="2"/>
      <c r="Z7" s="2"/>
      <c r="AA7" s="2"/>
      <c r="AB7" s="2"/>
      <c r="AC7" s="2"/>
      <c r="AD7" s="2"/>
      <c r="AE7" s="2"/>
      <c r="AF7" s="2"/>
      <c r="AG7" s="2"/>
      <c r="AH7" s="2"/>
      <c r="AI7" s="281"/>
      <c r="AJ7" s="2"/>
      <c r="AK7" s="2"/>
      <c r="AL7" s="2"/>
      <c r="AM7" s="2"/>
      <c r="AN7" s="2"/>
      <c r="AO7" s="2"/>
      <c r="AP7" s="2"/>
      <c r="AQ7" s="2"/>
      <c r="AR7" s="2"/>
      <c r="AS7" s="2"/>
      <c r="AT7" s="2"/>
      <c r="AU7" s="2"/>
      <c r="AV7" s="2"/>
      <c r="AW7" s="2"/>
      <c r="AX7" s="2"/>
      <c r="AY7" s="2"/>
      <c r="AZ7" s="2"/>
      <c r="BA7" s="2"/>
      <c r="BB7" s="2"/>
      <c r="BC7" s="2"/>
      <c r="BD7" s="2"/>
      <c r="BE7" s="2"/>
      <c r="BF7" s="2"/>
      <c r="BG7" s="2"/>
      <c r="BH7" s="279"/>
      <c r="BI7" s="2"/>
      <c r="BJ7" s="2"/>
      <c r="BK7" s="282"/>
      <c r="BL7" s="154"/>
    </row>
    <row r="8" spans="1:68" ht="15.45" x14ac:dyDescent="0.25">
      <c r="A8" s="154"/>
      <c r="B8" s="490" t="s">
        <v>4</v>
      </c>
      <c r="C8" s="491"/>
      <c r="D8" s="491"/>
      <c r="E8" s="491"/>
      <c r="F8" s="491"/>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1"/>
      <c r="AY8" s="491"/>
      <c r="AZ8" s="491"/>
      <c r="BA8" s="491"/>
      <c r="BB8" s="491"/>
      <c r="BC8" s="491"/>
      <c r="BD8" s="491"/>
      <c r="BE8" s="491"/>
      <c r="BF8" s="491"/>
      <c r="BG8" s="491"/>
      <c r="BH8" s="491"/>
      <c r="BI8" s="491"/>
      <c r="BJ8" s="491"/>
      <c r="BK8" s="492"/>
      <c r="BL8" s="154"/>
      <c r="BP8"/>
    </row>
    <row r="9" spans="1:68" ht="6" customHeight="1" thickBot="1" x14ac:dyDescent="0.3">
      <c r="A9" s="154"/>
      <c r="B9" s="283"/>
      <c r="C9" s="285"/>
      <c r="D9" s="285"/>
      <c r="E9" s="285"/>
      <c r="F9" s="285"/>
      <c r="G9" s="285"/>
      <c r="H9" s="285"/>
      <c r="I9" s="285"/>
      <c r="J9" s="284"/>
      <c r="K9" s="285"/>
      <c r="L9" s="177"/>
      <c r="M9" s="177"/>
      <c r="N9" s="177"/>
      <c r="O9" s="177"/>
      <c r="P9" s="177"/>
      <c r="Q9" s="177"/>
      <c r="R9" s="177"/>
      <c r="S9" s="177"/>
      <c r="T9" s="177"/>
      <c r="U9" s="177"/>
      <c r="V9" s="177"/>
      <c r="W9" s="177"/>
      <c r="X9" s="177"/>
      <c r="Y9" s="177"/>
      <c r="Z9" s="177"/>
      <c r="AA9" s="177"/>
      <c r="AB9" s="177"/>
      <c r="AC9" s="177"/>
      <c r="AD9" s="177"/>
      <c r="AE9" s="177"/>
      <c r="AF9" s="177"/>
      <c r="AG9" s="177"/>
      <c r="AH9" s="177"/>
      <c r="AI9" s="286"/>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284"/>
      <c r="BK9" s="287"/>
      <c r="BL9" s="154"/>
    </row>
    <row r="10" spans="1:68" ht="6" customHeight="1" thickTop="1" x14ac:dyDescent="0.25">
      <c r="A10" s="154"/>
      <c r="B10" s="271"/>
      <c r="C10" s="273"/>
      <c r="D10" s="273"/>
      <c r="E10" s="273"/>
      <c r="F10" s="273"/>
      <c r="G10" s="273"/>
      <c r="H10" s="273"/>
      <c r="I10" s="273"/>
      <c r="J10" s="272"/>
      <c r="K10" s="273"/>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272"/>
      <c r="BK10" s="164"/>
      <c r="BL10" s="154"/>
    </row>
    <row r="11" spans="1:68" ht="16.5" customHeight="1" x14ac:dyDescent="0.25">
      <c r="A11" s="154"/>
      <c r="B11" s="480" t="s">
        <v>5</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O11" s="481"/>
      <c r="AP11" s="481"/>
      <c r="AQ11" s="481"/>
      <c r="AR11" s="481"/>
      <c r="AS11" s="481"/>
      <c r="AT11" s="481"/>
      <c r="AU11" s="481"/>
      <c r="AV11" s="481"/>
      <c r="AW11" s="481"/>
      <c r="AX11" s="481"/>
      <c r="AY11" s="481"/>
      <c r="AZ11" s="481"/>
      <c r="BA11" s="481"/>
      <c r="BB11" s="481"/>
      <c r="BC11" s="481"/>
      <c r="BD11" s="481"/>
      <c r="BE11" s="481"/>
      <c r="BF11" s="481"/>
      <c r="BG11" s="481"/>
      <c r="BH11" s="481"/>
      <c r="BI11" s="481"/>
      <c r="BJ11" s="481"/>
      <c r="BK11" s="482"/>
      <c r="BL11" s="154"/>
    </row>
    <row r="12" spans="1:68" ht="6" customHeight="1" thickBot="1" x14ac:dyDescent="0.3">
      <c r="A12" s="154"/>
      <c r="B12" s="283"/>
      <c r="C12" s="285"/>
      <c r="D12" s="285"/>
      <c r="E12" s="285"/>
      <c r="F12" s="285"/>
      <c r="G12" s="285"/>
      <c r="H12" s="285"/>
      <c r="I12" s="285"/>
      <c r="J12" s="284"/>
      <c r="K12" s="285"/>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286"/>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284"/>
      <c r="BK12" s="287"/>
      <c r="BL12" s="154"/>
    </row>
    <row r="13" spans="1:68" ht="6" customHeight="1" thickTop="1" x14ac:dyDescent="0.25">
      <c r="A13" s="154"/>
      <c r="B13" s="271"/>
      <c r="C13" s="273"/>
      <c r="D13" s="273"/>
      <c r="E13" s="273"/>
      <c r="F13" s="273"/>
      <c r="G13" s="273"/>
      <c r="H13" s="273"/>
      <c r="I13" s="273"/>
      <c r="J13" s="272"/>
      <c r="K13" s="27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s="272"/>
      <c r="BI13"/>
      <c r="BJ13"/>
      <c r="BK13" s="164"/>
      <c r="BL13" s="154"/>
    </row>
    <row r="14" spans="1:68" ht="11.25" customHeight="1" x14ac:dyDescent="0.25">
      <c r="A14" s="154"/>
      <c r="B14" s="271"/>
      <c r="C14" s="273"/>
      <c r="D14" s="273"/>
      <c r="E14" s="273"/>
      <c r="F14" s="273"/>
      <c r="G14" s="273"/>
      <c r="H14" s="273"/>
      <c r="I14" s="273"/>
      <c r="J14" s="272"/>
      <c r="K14" s="273"/>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s="493" t="s">
        <v>6</v>
      </c>
      <c r="BF14" s="494"/>
      <c r="BG14" s="493" t="s">
        <v>7</v>
      </c>
      <c r="BH14" s="494"/>
      <c r="BI14" s="493" t="s">
        <v>8</v>
      </c>
      <c r="BJ14" s="494"/>
      <c r="BK14" s="164"/>
      <c r="BL14" s="154"/>
    </row>
    <row r="15" spans="1:68" ht="11.25" customHeight="1" x14ac:dyDescent="0.25">
      <c r="A15" s="154"/>
      <c r="B15" s="271"/>
      <c r="C15" s="273"/>
      <c r="D15" s="273"/>
      <c r="E15" s="273"/>
      <c r="F15" s="273"/>
      <c r="G15" s="273"/>
      <c r="H15" s="273"/>
      <c r="I15" s="273"/>
      <c r="J15" s="272"/>
      <c r="K15" s="273"/>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s="288"/>
      <c r="AY15" s="288"/>
      <c r="AZ15" s="154"/>
      <c r="BA15" s="288"/>
      <c r="BB15" s="288"/>
      <c r="BC15" s="288"/>
      <c r="BD15" s="275" t="s">
        <v>9</v>
      </c>
      <c r="BE15" s="495"/>
      <c r="BF15" s="496"/>
      <c r="BG15" s="495"/>
      <c r="BH15" s="496"/>
      <c r="BI15" s="495"/>
      <c r="BJ15" s="496"/>
      <c r="BK15" s="164"/>
      <c r="BL15" s="154"/>
    </row>
    <row r="16" spans="1:68" ht="6" customHeight="1" x14ac:dyDescent="0.25">
      <c r="A16" s="154"/>
      <c r="B16" s="271"/>
      <c r="C16" s="273"/>
      <c r="D16" s="273"/>
      <c r="E16" s="273"/>
      <c r="F16" s="273"/>
      <c r="G16" s="273"/>
      <c r="H16" s="273"/>
      <c r="I16" s="273"/>
      <c r="J16" s="272"/>
      <c r="K16" s="273"/>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s="165"/>
      <c r="BD16" s="165"/>
      <c r="BE16" s="165"/>
      <c r="BF16" s="165"/>
      <c r="BG16" s="165"/>
      <c r="BH16" s="165"/>
      <c r="BI16"/>
      <c r="BJ16"/>
      <c r="BK16" s="164"/>
      <c r="BL16" s="154"/>
    </row>
    <row r="17" spans="1:67" ht="11.25" customHeight="1" x14ac:dyDescent="0.25">
      <c r="A17" s="154"/>
      <c r="B17" s="271"/>
      <c r="C17" s="273"/>
      <c r="D17" s="273"/>
      <c r="E17" s="273"/>
      <c r="F17" s="273"/>
      <c r="G17" s="273"/>
      <c r="H17" s="273"/>
      <c r="I17" s="273"/>
      <c r="J17" s="272"/>
      <c r="K17" s="273"/>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s="289"/>
      <c r="BB17" s="290"/>
      <c r="BC17" s="289"/>
      <c r="BD17" s="290"/>
      <c r="BE17" s="289"/>
      <c r="BF17" s="290"/>
      <c r="BG17" s="291"/>
      <c r="BH17" s="291"/>
      <c r="BI17" s="289"/>
      <c r="BJ17" s="292"/>
      <c r="BK17" s="164"/>
      <c r="BL17" s="154"/>
    </row>
    <row r="18" spans="1:67" ht="11.25" customHeight="1" x14ac:dyDescent="0.25">
      <c r="A18" s="154"/>
      <c r="B18" s="271"/>
      <c r="C18" s="273"/>
      <c r="D18" t="s">
        <v>10</v>
      </c>
      <c r="E18" s="273"/>
      <c r="F18" s="273"/>
      <c r="G18" s="273"/>
      <c r="H18" s="273"/>
      <c r="I18" s="273"/>
      <c r="K18"/>
      <c r="L18"/>
      <c r="M18"/>
      <c r="N18"/>
      <c r="O18"/>
      <c r="P18"/>
      <c r="Q18"/>
      <c r="R18"/>
      <c r="S18"/>
      <c r="T18" s="293" t="s">
        <v>11</v>
      </c>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4"/>
      <c r="BB18" s="295"/>
      <c r="BC18" s="294"/>
      <c r="BD18" s="295"/>
      <c r="BE18" s="294"/>
      <c r="BF18" s="295"/>
      <c r="BG18" s="173"/>
      <c r="BH18" s="173"/>
      <c r="BI18" s="294"/>
      <c r="BJ18" s="296"/>
      <c r="BK18" s="164"/>
      <c r="BL18" s="154"/>
    </row>
    <row r="19" spans="1:67" ht="6" customHeight="1" x14ac:dyDescent="0.25">
      <c r="A19" s="154"/>
      <c r="B19" s="271"/>
      <c r="C19" s="273"/>
      <c r="D19" s="273"/>
      <c r="E19" s="273"/>
      <c r="F19" s="273"/>
      <c r="G19" s="273"/>
      <c r="H19" s="273"/>
      <c r="I19" s="273"/>
      <c r="J19"/>
      <c r="K19"/>
      <c r="L19"/>
      <c r="M19"/>
      <c r="N19"/>
      <c r="O19"/>
      <c r="P19"/>
      <c r="Q19"/>
      <c r="R19" s="288"/>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s="288"/>
      <c r="BF19" s="288"/>
      <c r="BG19" s="291"/>
      <c r="BH19" s="291"/>
      <c r="BI19" s="291"/>
      <c r="BJ19" s="297"/>
      <c r="BK19" s="164"/>
      <c r="BL19" s="154"/>
      <c r="BO19" s="50"/>
    </row>
    <row r="20" spans="1:67" ht="11.25" customHeight="1" x14ac:dyDescent="0.25">
      <c r="A20" s="154"/>
      <c r="B20" s="271"/>
      <c r="C20" s="273"/>
      <c r="D20" s="273"/>
      <c r="E20" s="273"/>
      <c r="F20" s="273"/>
      <c r="G20" s="273"/>
      <c r="H20" s="273"/>
      <c r="I20" s="273"/>
      <c r="J20"/>
      <c r="K20"/>
      <c r="L20"/>
      <c r="M20"/>
      <c r="N20"/>
      <c r="O20"/>
      <c r="P20"/>
      <c r="Q20"/>
      <c r="R20" s="288"/>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s="288"/>
      <c r="BF20" s="288"/>
      <c r="BG20" s="289"/>
      <c r="BH20" s="290"/>
      <c r="BI20" s="289"/>
      <c r="BJ20" s="292"/>
      <c r="BK20" s="164"/>
      <c r="BL20" s="154"/>
      <c r="BM20" s="52"/>
      <c r="BN20" s="52"/>
      <c r="BO20" s="50"/>
    </row>
    <row r="21" spans="1:67" ht="11.25" customHeight="1" x14ac:dyDescent="0.25">
      <c r="A21" s="154"/>
      <c r="B21" s="271"/>
      <c r="C21" s="273"/>
      <c r="D21" t="s">
        <v>12</v>
      </c>
      <c r="E21" s="273"/>
      <c r="F21" s="273"/>
      <c r="G21" s="273"/>
      <c r="H21" s="273"/>
      <c r="I21" s="273"/>
      <c r="R21" s="52"/>
      <c r="AL21" s="66"/>
      <c r="AM21" s="293" t="s">
        <v>11</v>
      </c>
      <c r="AN21" s="66"/>
      <c r="AO21" s="66"/>
      <c r="AP21" s="66"/>
      <c r="AQ21" s="66"/>
      <c r="AR21" s="66"/>
      <c r="AS21" s="66"/>
      <c r="AT21" s="66"/>
      <c r="AU21" s="66"/>
      <c r="AV21" s="66"/>
      <c r="AW21" s="66"/>
      <c r="AX21" s="66"/>
      <c r="AY21" s="66"/>
      <c r="AZ21" s="293"/>
      <c r="BA21" s="293"/>
      <c r="BB21" s="293"/>
      <c r="BC21" s="293"/>
      <c r="BD21" s="293"/>
      <c r="BE21" s="288"/>
      <c r="BF21" s="288"/>
      <c r="BG21" s="294"/>
      <c r="BH21" s="295"/>
      <c r="BI21" s="294"/>
      <c r="BJ21" s="296"/>
      <c r="BK21" s="164"/>
      <c r="BL21" s="154"/>
      <c r="BM21" s="52"/>
      <c r="BN21" s="52"/>
      <c r="BO21" s="50"/>
    </row>
    <row r="22" spans="1:67" ht="6" customHeight="1" x14ac:dyDescent="0.25">
      <c r="A22" s="154"/>
      <c r="B22" s="271"/>
      <c r="C22" s="273"/>
      <c r="D22" s="273"/>
      <c r="E22" s="273"/>
      <c r="F22" s="273"/>
      <c r="G22" s="273"/>
      <c r="H22" s="273"/>
      <c r="I22" s="273"/>
      <c r="AV22" s="52"/>
      <c r="AW22" s="52"/>
      <c r="AX22" s="52"/>
      <c r="AY22" s="52"/>
      <c r="AZ22"/>
      <c r="BA22"/>
      <c r="BB22"/>
      <c r="BC22"/>
      <c r="BD22"/>
      <c r="BE22"/>
      <c r="BF22"/>
      <c r="BG22"/>
      <c r="BH22"/>
      <c r="BI22"/>
      <c r="BJ22"/>
      <c r="BK22" s="164"/>
      <c r="BL22" s="154"/>
      <c r="BM22" s="52"/>
      <c r="BN22" s="52"/>
      <c r="BO22" s="50"/>
    </row>
    <row r="23" spans="1:67" ht="11.25" customHeight="1" x14ac:dyDescent="0.25">
      <c r="A23" s="154"/>
      <c r="B23" s="271"/>
      <c r="C23" s="273"/>
      <c r="D23" s="273"/>
      <c r="E23" s="273"/>
      <c r="F23" s="273"/>
      <c r="G23" s="273"/>
      <c r="H23" s="273"/>
      <c r="I23" s="273"/>
      <c r="J23" s="49"/>
      <c r="K23" s="50"/>
      <c r="AZ23" s="288"/>
      <c r="BA23" s="288"/>
      <c r="BB23" s="288"/>
      <c r="BC23" s="288"/>
      <c r="BD23" s="288"/>
      <c r="BE23" s="289"/>
      <c r="BF23" s="290"/>
      <c r="BG23" s="289"/>
      <c r="BH23" s="292"/>
      <c r="BI23" s="289"/>
      <c r="BJ23" s="292"/>
      <c r="BK23" s="164"/>
      <c r="BL23" s="154"/>
      <c r="BM23" s="52"/>
      <c r="BN23" s="52"/>
      <c r="BO23" s="50"/>
    </row>
    <row r="24" spans="1:67" ht="11.25" customHeight="1" x14ac:dyDescent="0.25">
      <c r="A24" s="154"/>
      <c r="B24" s="271"/>
      <c r="C24" s="273"/>
      <c r="D24" t="s">
        <v>13</v>
      </c>
      <c r="E24" s="273"/>
      <c r="F24" s="273"/>
      <c r="G24" s="273"/>
      <c r="H24" s="273"/>
      <c r="I24" s="273"/>
      <c r="K24" s="50"/>
      <c r="AF24" s="66"/>
      <c r="AG24" s="293" t="s">
        <v>11</v>
      </c>
      <c r="AH24" s="66"/>
      <c r="AI24" s="66"/>
      <c r="AJ24" s="66"/>
      <c r="AK24" s="66"/>
      <c r="AL24" s="66"/>
      <c r="AM24" s="66"/>
      <c r="AN24" s="66"/>
      <c r="AO24" s="66"/>
      <c r="AP24" s="66"/>
      <c r="AQ24" s="66"/>
      <c r="AR24" s="66"/>
      <c r="AS24" s="66"/>
      <c r="AT24" s="52"/>
      <c r="AU24" s="52"/>
      <c r="AV24" s="52"/>
      <c r="AW24" s="52"/>
      <c r="AX24" s="52"/>
      <c r="AY24" s="52"/>
      <c r="AZ24" s="293"/>
      <c r="BA24" s="293"/>
      <c r="BB24" s="293"/>
      <c r="BC24" s="293"/>
      <c r="BD24" s="293"/>
      <c r="BE24" s="294"/>
      <c r="BF24" s="295"/>
      <c r="BG24" s="294"/>
      <c r="BH24" s="296"/>
      <c r="BI24" s="294"/>
      <c r="BJ24" s="296"/>
      <c r="BK24" s="164"/>
      <c r="BL24" s="154"/>
      <c r="BM24" s="52"/>
      <c r="BN24" s="52"/>
      <c r="BO24" s="50"/>
    </row>
    <row r="25" spans="1:67" ht="6" customHeight="1" thickBot="1" x14ac:dyDescent="0.3">
      <c r="A25" s="154"/>
      <c r="B25" s="283"/>
      <c r="C25" s="285"/>
      <c r="D25" s="285"/>
      <c r="E25" s="285"/>
      <c r="F25" s="285"/>
      <c r="G25" s="285"/>
      <c r="H25" s="285"/>
      <c r="I25" s="285"/>
      <c r="J25" s="284"/>
      <c r="K25" s="285"/>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284"/>
      <c r="BI25" s="177"/>
      <c r="BJ25" s="177"/>
      <c r="BK25" s="287"/>
      <c r="BL25" s="154"/>
      <c r="BM25" s="52"/>
      <c r="BN25" s="52"/>
      <c r="BO25" s="50"/>
    </row>
    <row r="26" spans="1:67" ht="6" customHeight="1" thickTop="1" x14ac:dyDescent="0.25">
      <c r="A26" s="154"/>
      <c r="B26" s="271"/>
      <c r="C26" s="273"/>
      <c r="D26" s="273"/>
      <c r="E26" s="273"/>
      <c r="F26" s="273"/>
      <c r="G26" s="273"/>
      <c r="H26" s="273"/>
      <c r="I26" s="273"/>
      <c r="J26" s="272"/>
      <c r="K26" s="273"/>
      <c r="L26"/>
      <c r="M26"/>
      <c r="N26"/>
      <c r="O26"/>
      <c r="P26"/>
      <c r="Q26"/>
      <c r="R26"/>
      <c r="S26"/>
      <c r="T26"/>
      <c r="U26"/>
      <c r="V26"/>
      <c r="W26"/>
      <c r="X26"/>
      <c r="Y26"/>
      <c r="Z26"/>
      <c r="AA26"/>
      <c r="AB26"/>
      <c r="AC26"/>
      <c r="AD26"/>
      <c r="AE26"/>
      <c r="AF26"/>
      <c r="AG26"/>
      <c r="AH26"/>
      <c r="AI26" s="298"/>
      <c r="AJ26"/>
      <c r="AK26"/>
      <c r="AL26"/>
      <c r="AM26"/>
      <c r="AN26"/>
      <c r="AO26"/>
      <c r="AP26"/>
      <c r="AQ26"/>
      <c r="AR26"/>
      <c r="AS26"/>
      <c r="AT26"/>
      <c r="AU26"/>
      <c r="AV26"/>
      <c r="AW26"/>
      <c r="AX26"/>
      <c r="AY26"/>
      <c r="AZ26"/>
      <c r="BA26"/>
      <c r="BB26"/>
      <c r="BC26"/>
      <c r="BD26"/>
      <c r="BE26"/>
      <c r="BF26"/>
      <c r="BG26"/>
      <c r="BH26"/>
      <c r="BI26"/>
      <c r="BJ26" s="272"/>
      <c r="BK26" s="164"/>
      <c r="BL26" s="154"/>
      <c r="BM26" s="52"/>
      <c r="BN26" s="52"/>
      <c r="BO26" s="50"/>
    </row>
    <row r="27" spans="1:67" ht="11.6" x14ac:dyDescent="0.25">
      <c r="A27" s="154"/>
      <c r="B27" s="480" t="s">
        <v>14</v>
      </c>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1"/>
      <c r="AM27" s="481"/>
      <c r="AN27" s="481"/>
      <c r="AO27" s="481"/>
      <c r="AP27" s="481"/>
      <c r="AQ27" s="481"/>
      <c r="AR27" s="481"/>
      <c r="AS27" s="481"/>
      <c r="AT27" s="481"/>
      <c r="AU27" s="481"/>
      <c r="AV27" s="481"/>
      <c r="AW27" s="481"/>
      <c r="AX27" s="481"/>
      <c r="AY27" s="481"/>
      <c r="AZ27" s="481"/>
      <c r="BA27" s="481"/>
      <c r="BB27" s="481"/>
      <c r="BC27" s="481"/>
      <c r="BD27" s="481"/>
      <c r="BE27" s="481"/>
      <c r="BF27" s="481"/>
      <c r="BG27" s="481"/>
      <c r="BH27" s="481"/>
      <c r="BI27" s="481"/>
      <c r="BJ27" s="481"/>
      <c r="BK27" s="482"/>
      <c r="BL27" s="154"/>
      <c r="BM27" s="52"/>
      <c r="BN27" s="52"/>
      <c r="BO27" s="50"/>
    </row>
    <row r="28" spans="1:67" ht="6" customHeight="1" thickBot="1" x14ac:dyDescent="0.3">
      <c r="A28" s="154"/>
      <c r="B28" s="283"/>
      <c r="C28" s="285"/>
      <c r="D28" s="285"/>
      <c r="E28" s="285"/>
      <c r="F28" s="285"/>
      <c r="G28" s="285"/>
      <c r="H28" s="285"/>
      <c r="I28" s="285"/>
      <c r="J28" s="284"/>
      <c r="K28" s="285"/>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286"/>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284"/>
      <c r="BK28" s="287"/>
      <c r="BL28" s="154"/>
      <c r="BM28" s="52"/>
      <c r="BN28" s="52"/>
      <c r="BO28" s="50"/>
    </row>
    <row r="29" spans="1:67" ht="6" customHeight="1" thickTop="1" x14ac:dyDescent="0.25">
      <c r="A29" s="154"/>
      <c r="B29" s="271"/>
      <c r="C29" s="273"/>
      <c r="D29" s="273"/>
      <c r="E29" s="273"/>
      <c r="F29" s="273"/>
      <c r="G29" s="273"/>
      <c r="H29" s="273"/>
      <c r="I29" s="273"/>
      <c r="J29" s="272"/>
      <c r="K29" s="273"/>
      <c r="L29"/>
      <c r="M29"/>
      <c r="N29"/>
      <c r="O29"/>
      <c r="P29"/>
      <c r="Q29"/>
      <c r="R29"/>
      <c r="S29"/>
      <c r="T29"/>
      <c r="U29"/>
      <c r="V29"/>
      <c r="W29"/>
      <c r="X29"/>
      <c r="Y29"/>
      <c r="Z29"/>
      <c r="AA29"/>
      <c r="AB29"/>
      <c r="AC29"/>
      <c r="AD29"/>
      <c r="AE29"/>
      <c r="AF29"/>
      <c r="AG29"/>
      <c r="AH29"/>
      <c r="AI29" s="299"/>
      <c r="AJ29" s="300"/>
      <c r="AK29"/>
      <c r="AL29"/>
      <c r="AM29"/>
      <c r="AN29"/>
      <c r="AO29"/>
      <c r="AP29"/>
      <c r="AQ29"/>
      <c r="AR29"/>
      <c r="AS29"/>
      <c r="AT29"/>
      <c r="AU29"/>
      <c r="AV29"/>
      <c r="AW29"/>
      <c r="AX29"/>
      <c r="AY29"/>
      <c r="AZ29"/>
      <c r="BA29"/>
      <c r="BB29"/>
      <c r="BC29"/>
      <c r="BD29"/>
      <c r="BE29"/>
      <c r="BF29"/>
      <c r="BG29"/>
      <c r="BH29" s="272"/>
      <c r="BI29"/>
      <c r="BJ29"/>
      <c r="BK29" s="164"/>
      <c r="BL29" s="154"/>
      <c r="BM29" s="52"/>
      <c r="BN29" s="52"/>
      <c r="BO29" s="50"/>
    </row>
    <row r="30" spans="1:67" ht="11.6" x14ac:dyDescent="0.25">
      <c r="A30" s="154"/>
      <c r="B30" s="271"/>
      <c r="C30" s="273"/>
      <c r="D30" s="273"/>
      <c r="E30" s="273"/>
      <c r="F30" s="273"/>
      <c r="G30" s="273"/>
      <c r="H30" s="273"/>
      <c r="I30" s="273"/>
      <c r="J30" s="143" t="s">
        <v>15</v>
      </c>
      <c r="K30" s="143"/>
      <c r="L30" s="143"/>
      <c r="M30" s="143"/>
      <c r="N30" s="143"/>
      <c r="O30" s="143"/>
      <c r="P30" s="143"/>
      <c r="Q30" s="143"/>
      <c r="R30" s="143"/>
      <c r="Y30"/>
      <c r="Z30"/>
      <c r="AA30"/>
      <c r="AB30"/>
      <c r="AC30"/>
      <c r="AD30"/>
      <c r="AE30"/>
      <c r="AF30"/>
      <c r="AG30"/>
      <c r="AH30"/>
      <c r="AI30" s="301"/>
      <c r="AJ30" s="302"/>
      <c r="AK30"/>
      <c r="AL30"/>
      <c r="AM30"/>
      <c r="AN30"/>
      <c r="AO30"/>
      <c r="AP30"/>
      <c r="AQ30"/>
      <c r="AR30"/>
      <c r="BH30" s="49"/>
      <c r="BK30" s="164"/>
      <c r="BL30" s="154"/>
      <c r="BM30" s="52"/>
      <c r="BN30" s="52"/>
      <c r="BO30" s="50"/>
    </row>
    <row r="31" spans="1:67" ht="11.6" x14ac:dyDescent="0.25">
      <c r="A31" s="154"/>
      <c r="B31" s="271"/>
      <c r="C31" s="273"/>
      <c r="D31" s="3" t="s">
        <v>16</v>
      </c>
      <c r="E31" s="273"/>
      <c r="F31" s="273"/>
      <c r="G31" s="273"/>
      <c r="H31" s="273"/>
      <c r="I31" s="273"/>
      <c r="K31" s="50"/>
      <c r="N31" s="478" t="s">
        <v>17</v>
      </c>
      <c r="O31" s="479"/>
      <c r="P31" s="479"/>
      <c r="Q31" s="479"/>
      <c r="R31" s="479"/>
      <c r="S31" s="479"/>
      <c r="T31" s="479"/>
      <c r="U31" s="479"/>
      <c r="V31" s="479"/>
      <c r="W31" s="479"/>
      <c r="X31" s="479"/>
      <c r="Y31" s="479"/>
      <c r="Z31" s="479"/>
      <c r="AA31" s="479"/>
      <c r="AB31" s="479"/>
      <c r="AC31" s="479"/>
      <c r="AD31" s="479"/>
      <c r="AE31" s="479"/>
      <c r="AF31" s="479"/>
      <c r="AG31" s="50" t="s">
        <v>18</v>
      </c>
      <c r="AH31"/>
      <c r="AI31" s="301"/>
      <c r="AJ31" s="302"/>
      <c r="AK31"/>
      <c r="AL31"/>
      <c r="BG31" s="54"/>
      <c r="BH31" s="57"/>
      <c r="BI31" s="54"/>
      <c r="BJ31" s="57"/>
      <c r="BK31" s="164"/>
      <c r="BL31" s="154"/>
      <c r="BM31" s="52"/>
      <c r="BN31" s="52"/>
      <c r="BO31" s="50"/>
    </row>
    <row r="32" spans="1:67" ht="11.6" x14ac:dyDescent="0.25">
      <c r="A32" s="154"/>
      <c r="B32" s="271"/>
      <c r="C32" s="273"/>
      <c r="D32" s="3" t="s">
        <v>19</v>
      </c>
      <c r="E32" s="273"/>
      <c r="F32" s="273"/>
      <c r="G32" s="273"/>
      <c r="H32" s="273"/>
      <c r="I32" s="273"/>
      <c r="K32" s="144"/>
      <c r="L32" s="52"/>
      <c r="M32" s="52"/>
      <c r="N32" s="478" t="s">
        <v>17</v>
      </c>
      <c r="O32" s="479"/>
      <c r="P32" s="479"/>
      <c r="Q32" s="479"/>
      <c r="R32" s="479"/>
      <c r="S32" s="479"/>
      <c r="T32" s="479"/>
      <c r="U32" s="479"/>
      <c r="V32" s="479"/>
      <c r="W32" s="479"/>
      <c r="X32" s="479"/>
      <c r="Y32" s="479"/>
      <c r="Z32" s="479"/>
      <c r="AA32" s="479"/>
      <c r="AB32" s="479"/>
      <c r="AC32" s="479"/>
      <c r="AD32" s="479"/>
      <c r="AE32" s="479"/>
      <c r="AF32" s="479"/>
      <c r="AG32" s="62" t="s">
        <v>20</v>
      </c>
      <c r="AH32"/>
      <c r="AI32" s="301"/>
      <c r="AJ32" s="302"/>
      <c r="AK32" s="3" t="s">
        <v>21</v>
      </c>
      <c r="AL32"/>
      <c r="AW32" s="52" t="s">
        <v>11</v>
      </c>
      <c r="AX32" s="66"/>
      <c r="AY32" s="52"/>
      <c r="AZ32" s="52"/>
      <c r="BA32" s="66"/>
      <c r="BB32" s="52"/>
      <c r="BC32" s="66"/>
      <c r="BD32" s="66"/>
      <c r="BE32" s="52"/>
      <c r="BF32" s="52"/>
      <c r="BG32" s="58"/>
      <c r="BH32" s="61"/>
      <c r="BI32" s="58"/>
      <c r="BJ32" s="61"/>
      <c r="BK32" s="164"/>
      <c r="BL32" s="154"/>
      <c r="BM32" s="52"/>
      <c r="BN32" s="52"/>
      <c r="BO32" s="50"/>
    </row>
    <row r="33" spans="1:67" ht="11.6" x14ac:dyDescent="0.25">
      <c r="A33" s="154"/>
      <c r="B33" s="271"/>
      <c r="C33" s="273"/>
      <c r="D33" s="3" t="s">
        <v>22</v>
      </c>
      <c r="E33" s="273"/>
      <c r="F33" s="273"/>
      <c r="G33" s="273"/>
      <c r="H33" s="273"/>
      <c r="I33" s="273"/>
      <c r="K33" s="50"/>
      <c r="N33" s="478" t="s">
        <v>17</v>
      </c>
      <c r="O33" s="479"/>
      <c r="P33" s="479"/>
      <c r="Q33" s="479"/>
      <c r="R33" s="479"/>
      <c r="S33" s="479"/>
      <c r="T33" s="479"/>
      <c r="U33" s="479"/>
      <c r="V33" s="479"/>
      <c r="W33" s="479"/>
      <c r="X33" s="479"/>
      <c r="Y33" s="479"/>
      <c r="Z33" s="479"/>
      <c r="AA33" s="479"/>
      <c r="AB33" s="479"/>
      <c r="AC33" s="479"/>
      <c r="AD33" s="479"/>
      <c r="AE33" s="479"/>
      <c r="AF33" s="479"/>
      <c r="AG33" s="50" t="s">
        <v>23</v>
      </c>
      <c r="AH33"/>
      <c r="AI33" s="301"/>
      <c r="AJ33" s="302"/>
      <c r="AL33"/>
      <c r="BH33" s="49"/>
      <c r="BK33" s="164"/>
      <c r="BL33" s="154"/>
      <c r="BM33" s="52"/>
      <c r="BN33" s="52"/>
      <c r="BO33" s="50"/>
    </row>
    <row r="34" spans="1:67" ht="11.6" x14ac:dyDescent="0.25">
      <c r="A34" s="154"/>
      <c r="B34" s="271"/>
      <c r="C34" s="273"/>
      <c r="D34" s="3" t="s">
        <v>24</v>
      </c>
      <c r="E34" s="273"/>
      <c r="F34" s="273"/>
      <c r="G34" s="273"/>
      <c r="H34" s="273"/>
      <c r="I34" s="273"/>
      <c r="K34" s="50"/>
      <c r="N34" s="478" t="s">
        <v>17</v>
      </c>
      <c r="O34" s="479"/>
      <c r="P34" s="479"/>
      <c r="Q34" s="479"/>
      <c r="R34" s="479"/>
      <c r="S34" s="479"/>
      <c r="T34" s="479"/>
      <c r="U34" s="479"/>
      <c r="V34" s="479"/>
      <c r="W34" s="479"/>
      <c r="X34" s="479"/>
      <c r="Y34" s="479"/>
      <c r="Z34" s="479"/>
      <c r="AA34" s="479"/>
      <c r="AB34" s="479"/>
      <c r="AC34" s="479"/>
      <c r="AD34" s="479"/>
      <c r="AE34" s="479"/>
      <c r="AF34" s="479"/>
      <c r="AG34" s="50" t="s">
        <v>25</v>
      </c>
      <c r="AH34"/>
      <c r="AI34" s="301"/>
      <c r="AJ34" s="302"/>
      <c r="AL34"/>
      <c r="BH34" s="49"/>
      <c r="BK34" s="164"/>
      <c r="BL34" s="154"/>
      <c r="BM34" s="52"/>
      <c r="BN34" s="52"/>
      <c r="BO34" s="50"/>
    </row>
    <row r="35" spans="1:67" ht="11.6" x14ac:dyDescent="0.25">
      <c r="A35" s="154"/>
      <c r="B35" s="271"/>
      <c r="C35" s="273"/>
      <c r="D35" s="3" t="s">
        <v>26</v>
      </c>
      <c r="E35" s="273"/>
      <c r="F35" s="273"/>
      <c r="G35" s="273"/>
      <c r="H35" s="273"/>
      <c r="I35" s="273"/>
      <c r="K35" s="50"/>
      <c r="N35" s="478" t="s">
        <v>17</v>
      </c>
      <c r="O35" s="479"/>
      <c r="P35" s="479"/>
      <c r="Q35" s="479"/>
      <c r="R35" s="479"/>
      <c r="S35" s="479"/>
      <c r="T35" s="479"/>
      <c r="U35" s="479"/>
      <c r="V35" s="479"/>
      <c r="W35" s="479"/>
      <c r="X35" s="479"/>
      <c r="Y35" s="479"/>
      <c r="Z35" s="479"/>
      <c r="AA35" s="479"/>
      <c r="AB35" s="479"/>
      <c r="AC35" s="479"/>
      <c r="AD35" s="479"/>
      <c r="AE35" s="479"/>
      <c r="AF35" s="479"/>
      <c r="AG35" s="62" t="s">
        <v>27</v>
      </c>
      <c r="AH35"/>
      <c r="AI35" s="301"/>
      <c r="AJ35" s="302"/>
      <c r="AL35"/>
      <c r="BK35" s="164"/>
      <c r="BL35" s="154"/>
      <c r="BM35" s="52"/>
      <c r="BN35" s="52"/>
      <c r="BO35" s="50"/>
    </row>
    <row r="36" spans="1:67" ht="11.6" x14ac:dyDescent="0.25">
      <c r="A36" s="154"/>
      <c r="B36" s="271"/>
      <c r="C36" s="273"/>
      <c r="D36" s="3" t="s">
        <v>28</v>
      </c>
      <c r="E36" s="273"/>
      <c r="F36" s="273"/>
      <c r="G36" s="273"/>
      <c r="H36" s="273"/>
      <c r="I36" s="273"/>
      <c r="K36" s="50"/>
      <c r="N36" s="478" t="s">
        <v>17</v>
      </c>
      <c r="O36" s="479"/>
      <c r="P36" s="479"/>
      <c r="Q36" s="479"/>
      <c r="R36" s="479"/>
      <c r="S36" s="479"/>
      <c r="T36" s="479"/>
      <c r="U36" s="479"/>
      <c r="V36" s="479"/>
      <c r="W36" s="479"/>
      <c r="X36" s="479"/>
      <c r="Y36" s="479"/>
      <c r="Z36" s="479"/>
      <c r="AA36" s="479"/>
      <c r="AB36" s="479"/>
      <c r="AC36" s="479"/>
      <c r="AD36" s="479"/>
      <c r="AE36" s="479"/>
      <c r="AF36" s="479"/>
      <c r="AG36" s="53" t="s">
        <v>29</v>
      </c>
      <c r="AH36"/>
      <c r="AI36" s="301"/>
      <c r="AJ36" s="302"/>
      <c r="AL36"/>
      <c r="BK36" s="164"/>
      <c r="BL36" s="154"/>
      <c r="BM36" s="52"/>
      <c r="BN36" s="52"/>
      <c r="BO36" s="50"/>
    </row>
    <row r="37" spans="1:67" ht="11.6" x14ac:dyDescent="0.25">
      <c r="A37" s="154"/>
      <c r="B37" s="271"/>
      <c r="C37" s="273"/>
      <c r="D37" s="3" t="s">
        <v>30</v>
      </c>
      <c r="E37" s="273"/>
      <c r="F37" s="273"/>
      <c r="G37" s="273"/>
      <c r="H37" s="273"/>
      <c r="I37" s="273"/>
      <c r="K37" s="50"/>
      <c r="N37" s="478" t="s">
        <v>17</v>
      </c>
      <c r="O37" s="479"/>
      <c r="P37" s="479"/>
      <c r="Q37" s="479"/>
      <c r="R37" s="479"/>
      <c r="S37" s="479"/>
      <c r="T37" s="479"/>
      <c r="U37" s="479"/>
      <c r="V37" s="479"/>
      <c r="W37" s="479"/>
      <c r="X37" s="479"/>
      <c r="Y37" s="479"/>
      <c r="Z37" s="479"/>
      <c r="AA37" s="479"/>
      <c r="AB37" s="479"/>
      <c r="AC37" s="479"/>
      <c r="AD37" s="479"/>
      <c r="AE37" s="479"/>
      <c r="AF37" s="479"/>
      <c r="AG37" s="50" t="s">
        <v>31</v>
      </c>
      <c r="AH37"/>
      <c r="AI37" s="301"/>
      <c r="AJ37" s="302"/>
      <c r="AL37"/>
      <c r="BK37" s="164"/>
      <c r="BL37" s="154"/>
      <c r="BM37" s="52"/>
      <c r="BN37" s="52"/>
      <c r="BO37" s="50"/>
    </row>
    <row r="38" spans="1:67" ht="11.6" x14ac:dyDescent="0.25">
      <c r="A38" s="154"/>
      <c r="B38" s="271"/>
      <c r="C38" s="273"/>
      <c r="D38" s="3" t="s">
        <v>32</v>
      </c>
      <c r="E38" s="273"/>
      <c r="F38" s="273"/>
      <c r="G38" s="273"/>
      <c r="H38" s="273"/>
      <c r="I38" s="273"/>
      <c r="K38" s="50"/>
      <c r="N38" s="478" t="s">
        <v>17</v>
      </c>
      <c r="O38" s="479"/>
      <c r="P38" s="479"/>
      <c r="Q38" s="479"/>
      <c r="R38" s="479"/>
      <c r="S38" s="479"/>
      <c r="T38" s="479"/>
      <c r="U38" s="479"/>
      <c r="V38" s="479"/>
      <c r="W38" s="479"/>
      <c r="X38" s="479"/>
      <c r="Y38" s="479"/>
      <c r="Z38" s="479"/>
      <c r="AA38" s="479"/>
      <c r="AB38" s="479"/>
      <c r="AC38" s="479"/>
      <c r="AD38" s="479"/>
      <c r="AE38" s="479"/>
      <c r="AF38" s="479"/>
      <c r="AG38" s="62" t="s">
        <v>33</v>
      </c>
      <c r="AH38"/>
      <c r="AI38" s="301"/>
      <c r="AJ38" s="302"/>
      <c r="AL38"/>
      <c r="BI38" s="54"/>
      <c r="BJ38" s="55"/>
      <c r="BK38" s="164"/>
      <c r="BL38" s="154"/>
      <c r="BM38" s="52"/>
      <c r="BN38" s="52"/>
      <c r="BO38" s="50"/>
    </row>
    <row r="39" spans="1:67" ht="11.6" x14ac:dyDescent="0.25">
      <c r="A39" s="154"/>
      <c r="B39" s="271"/>
      <c r="C39" s="273"/>
      <c r="D39" s="3" t="s">
        <v>34</v>
      </c>
      <c r="E39" s="273"/>
      <c r="F39" s="273"/>
      <c r="G39" s="273"/>
      <c r="H39" s="273"/>
      <c r="I39" s="273"/>
      <c r="K39" s="50"/>
      <c r="N39" s="478" t="s">
        <v>17</v>
      </c>
      <c r="O39" s="479"/>
      <c r="P39" s="479"/>
      <c r="Q39" s="479"/>
      <c r="R39" s="479"/>
      <c r="S39" s="479"/>
      <c r="T39" s="479"/>
      <c r="U39" s="479"/>
      <c r="V39" s="479"/>
      <c r="W39" s="479"/>
      <c r="X39" s="479"/>
      <c r="Y39" s="479"/>
      <c r="Z39" s="479"/>
      <c r="AA39" s="479"/>
      <c r="AB39" s="479"/>
      <c r="AC39" s="479"/>
      <c r="AD39" s="479"/>
      <c r="AE39" s="479"/>
      <c r="AF39" s="479"/>
      <c r="AG39" s="50" t="s">
        <v>35</v>
      </c>
      <c r="AH39"/>
      <c r="AI39" s="301"/>
      <c r="AJ39" s="302"/>
      <c r="AK39" s="3" t="s">
        <v>36</v>
      </c>
      <c r="AL39"/>
      <c r="AU39" s="52" t="s">
        <v>11</v>
      </c>
      <c r="AV39" s="66"/>
      <c r="AW39" s="66"/>
      <c r="AX39" s="66"/>
      <c r="AY39" s="66"/>
      <c r="AZ39" s="66"/>
      <c r="BA39" s="52"/>
      <c r="BB39" s="52"/>
      <c r="BC39" s="52"/>
      <c r="BD39" s="52"/>
      <c r="BE39" s="52"/>
      <c r="BF39" s="52"/>
      <c r="BG39" s="52"/>
      <c r="BH39" s="52"/>
      <c r="BI39" s="58"/>
      <c r="BJ39" s="61"/>
      <c r="BK39" s="164"/>
      <c r="BL39" s="154"/>
      <c r="BM39" s="52"/>
      <c r="BN39" s="52"/>
      <c r="BO39" s="50"/>
    </row>
    <row r="40" spans="1:67" ht="11.6" x14ac:dyDescent="0.25">
      <c r="A40" s="154"/>
      <c r="B40" s="271"/>
      <c r="C40" s="273"/>
      <c r="D40" s="3" t="s">
        <v>37</v>
      </c>
      <c r="E40" s="273"/>
      <c r="F40" s="273"/>
      <c r="G40" s="273"/>
      <c r="H40" s="273"/>
      <c r="I40" s="273"/>
      <c r="N40" s="478" t="s">
        <v>17</v>
      </c>
      <c r="O40" s="479"/>
      <c r="P40" s="479"/>
      <c r="Q40" s="479"/>
      <c r="R40" s="479"/>
      <c r="S40" s="479"/>
      <c r="T40" s="479"/>
      <c r="U40" s="479"/>
      <c r="V40" s="479"/>
      <c r="W40" s="479"/>
      <c r="X40" s="479"/>
      <c r="Y40" s="479"/>
      <c r="Z40" s="479"/>
      <c r="AA40" s="479"/>
      <c r="AB40" s="479"/>
      <c r="AC40" s="479"/>
      <c r="AD40" s="479"/>
      <c r="AE40" s="479"/>
      <c r="AF40" s="479"/>
      <c r="AG40" s="53" t="s">
        <v>38</v>
      </c>
      <c r="AH40"/>
      <c r="AI40" s="301"/>
      <c r="AJ40" s="302"/>
      <c r="AK40"/>
      <c r="AL40"/>
      <c r="BJ40" s="303" t="s">
        <v>39</v>
      </c>
      <c r="BK40" s="164"/>
      <c r="BL40" s="154"/>
      <c r="BM40" s="52"/>
      <c r="BN40" s="52"/>
      <c r="BO40" s="50"/>
    </row>
    <row r="41" spans="1:67" ht="6" customHeight="1" thickBot="1" x14ac:dyDescent="0.3">
      <c r="A41" s="154"/>
      <c r="B41" s="283"/>
      <c r="C41" s="285"/>
      <c r="D41" s="285"/>
      <c r="E41" s="285"/>
      <c r="F41" s="285"/>
      <c r="G41" s="285"/>
      <c r="H41" s="285"/>
      <c r="I41" s="285"/>
      <c r="J41" s="284"/>
      <c r="K41" s="285"/>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304"/>
      <c r="AJ41" s="305"/>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284"/>
      <c r="BI41" s="177"/>
      <c r="BJ41" s="177"/>
      <c r="BK41" s="287"/>
      <c r="BL41" s="154"/>
      <c r="BM41" s="52"/>
      <c r="BN41" s="52"/>
      <c r="BO41" s="50"/>
    </row>
    <row r="42" spans="1:67" ht="6" customHeight="1" thickTop="1" x14ac:dyDescent="0.25">
      <c r="A42" s="154"/>
      <c r="B42" s="271"/>
      <c r="C42" s="273"/>
      <c r="D42" s="273"/>
      <c r="E42" s="273"/>
      <c r="F42" s="273"/>
      <c r="G42" s="273"/>
      <c r="H42" s="273"/>
      <c r="I42" s="273"/>
      <c r="J42" s="272"/>
      <c r="K42" s="273"/>
      <c r="L42"/>
      <c r="M42"/>
      <c r="N42"/>
      <c r="O42"/>
      <c r="P42"/>
      <c r="Q42"/>
      <c r="R42"/>
      <c r="S42"/>
      <c r="T42"/>
      <c r="U42"/>
      <c r="V42"/>
      <c r="W42"/>
      <c r="X42"/>
      <c r="Y42"/>
      <c r="Z42"/>
      <c r="AA42"/>
      <c r="AB42"/>
      <c r="AC42"/>
      <c r="AD42"/>
      <c r="AE42"/>
      <c r="AF42"/>
      <c r="AG42"/>
      <c r="AH42"/>
      <c r="AI42" s="298"/>
      <c r="AJ42"/>
      <c r="AK42"/>
      <c r="AL42"/>
      <c r="AM42"/>
      <c r="AN42"/>
      <c r="AO42"/>
      <c r="AP42"/>
      <c r="AQ42"/>
      <c r="AR42"/>
      <c r="AS42"/>
      <c r="AT42"/>
      <c r="AU42"/>
      <c r="AV42"/>
      <c r="AW42"/>
      <c r="AX42"/>
      <c r="AY42"/>
      <c r="AZ42"/>
      <c r="BA42"/>
      <c r="BB42"/>
      <c r="BC42"/>
      <c r="BD42"/>
      <c r="BE42"/>
      <c r="BF42"/>
      <c r="BG42"/>
      <c r="BH42"/>
      <c r="BI42"/>
      <c r="BJ42" s="272"/>
      <c r="BK42" s="164"/>
      <c r="BL42" s="154"/>
      <c r="BO42" s="62"/>
    </row>
    <row r="43" spans="1:67" ht="11.6" x14ac:dyDescent="0.25">
      <c r="A43" s="154"/>
      <c r="B43" s="480" t="s">
        <v>40</v>
      </c>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81"/>
      <c r="AI43" s="481"/>
      <c r="AJ43" s="481"/>
      <c r="AK43" s="481"/>
      <c r="AL43" s="481"/>
      <c r="AM43" s="481"/>
      <c r="AN43" s="481"/>
      <c r="AO43" s="481"/>
      <c r="AP43" s="481"/>
      <c r="AQ43" s="481"/>
      <c r="AR43" s="481"/>
      <c r="AS43" s="481"/>
      <c r="AT43" s="481"/>
      <c r="AU43" s="481"/>
      <c r="AV43" s="481"/>
      <c r="AW43" s="481"/>
      <c r="AX43" s="481"/>
      <c r="AY43" s="481"/>
      <c r="AZ43" s="481"/>
      <c r="BA43" s="481"/>
      <c r="BB43" s="481"/>
      <c r="BC43" s="481"/>
      <c r="BD43" s="481"/>
      <c r="BE43" s="481"/>
      <c r="BF43" s="481"/>
      <c r="BG43" s="481"/>
      <c r="BH43" s="481"/>
      <c r="BI43" s="481"/>
      <c r="BJ43" s="481"/>
      <c r="BK43" s="482"/>
      <c r="BL43" s="154"/>
    </row>
    <row r="44" spans="1:67" s="65" customFormat="1" ht="6" customHeight="1" thickBot="1" x14ac:dyDescent="0.3">
      <c r="A44" s="154"/>
      <c r="B44" s="283"/>
      <c r="C44" s="285"/>
      <c r="D44" s="285"/>
      <c r="E44" s="285"/>
      <c r="F44" s="285"/>
      <c r="G44" s="285"/>
      <c r="H44" s="285"/>
      <c r="I44" s="285"/>
      <c r="J44" s="284"/>
      <c r="K44" s="285"/>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286"/>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284"/>
      <c r="BK44" s="287"/>
      <c r="BL44" s="154"/>
    </row>
    <row r="45" spans="1:67" ht="6" customHeight="1" thickTop="1" x14ac:dyDescent="0.25">
      <c r="A45" s="154"/>
      <c r="B45" s="271"/>
      <c r="C45" s="273"/>
      <c r="D45" s="273"/>
      <c r="E45" s="273"/>
      <c r="F45" s="273"/>
      <c r="G45" s="273"/>
      <c r="H45" s="273"/>
      <c r="I45" s="273"/>
      <c r="J45"/>
      <c r="K45"/>
      <c r="L45"/>
      <c r="M45"/>
      <c r="N45"/>
      <c r="O45"/>
      <c r="P45"/>
      <c r="Q45"/>
      <c r="R45"/>
      <c r="S45"/>
      <c r="T45"/>
      <c r="U45"/>
      <c r="V45"/>
      <c r="W45"/>
      <c r="X45"/>
      <c r="Y45"/>
      <c r="Z45"/>
      <c r="AA45"/>
      <c r="AB45"/>
      <c r="AC45"/>
      <c r="AD45"/>
      <c r="AE45"/>
      <c r="AF45"/>
      <c r="AG45"/>
      <c r="AH45"/>
      <c r="AI45"/>
      <c r="AJ45"/>
      <c r="AK45" s="301"/>
      <c r="AL45"/>
      <c r="AM45"/>
      <c r="AN45"/>
      <c r="AO45"/>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164"/>
      <c r="BL45" s="154"/>
    </row>
    <row r="46" spans="1:67" ht="11.6" x14ac:dyDescent="0.25">
      <c r="A46" s="154"/>
      <c r="B46" s="271"/>
      <c r="C46" s="273"/>
      <c r="D46" s="273"/>
      <c r="E46" s="273"/>
      <c r="F46" s="273"/>
      <c r="G46" s="273"/>
      <c r="H46" s="273"/>
      <c r="I46" s="273"/>
      <c r="J46"/>
      <c r="K46"/>
      <c r="L46" s="154"/>
      <c r="M46"/>
      <c r="N46"/>
      <c r="O46"/>
      <c r="P46"/>
      <c r="Q46"/>
      <c r="R46"/>
      <c r="S46"/>
      <c r="T46"/>
      <c r="U46"/>
      <c r="V46"/>
      <c r="W46"/>
      <c r="X46"/>
      <c r="Y46"/>
      <c r="Z46"/>
      <c r="AA46"/>
      <c r="AB46"/>
      <c r="AC46" s="334"/>
      <c r="AD46" s="334"/>
      <c r="AE46" s="334"/>
      <c r="AF46" s="334"/>
      <c r="AG46" s="334"/>
      <c r="AH46" s="334"/>
      <c r="AI46" s="334"/>
      <c r="AJ46" s="334"/>
      <c r="AK46" s="301"/>
      <c r="AL46"/>
      <c r="AM46"/>
      <c r="AN46"/>
      <c r="AO46"/>
      <c r="AP46"/>
      <c r="AQ46"/>
      <c r="AR46"/>
      <c r="AS46"/>
      <c r="AT46"/>
      <c r="AU46"/>
      <c r="AV46"/>
      <c r="AW46"/>
      <c r="AX46"/>
      <c r="AY46"/>
      <c r="AZ46"/>
      <c r="BA46"/>
      <c r="BB46"/>
      <c r="BC46"/>
      <c r="BD46"/>
      <c r="BE46"/>
      <c r="BF46"/>
      <c r="BG46" s="289"/>
      <c r="BH46" s="290"/>
      <c r="BI46" s="289"/>
      <c r="BJ46" s="292"/>
      <c r="BK46" s="164"/>
      <c r="BL46" s="154"/>
    </row>
    <row r="47" spans="1:67" ht="11.6" x14ac:dyDescent="0.25">
      <c r="A47" s="154"/>
      <c r="B47" s="271"/>
      <c r="C47" s="273"/>
      <c r="D47" t="s">
        <v>41</v>
      </c>
      <c r="E47" s="273"/>
      <c r="F47" s="273"/>
      <c r="G47" s="273"/>
      <c r="H47" s="273"/>
      <c r="I47" s="273"/>
      <c r="K47" s="273"/>
      <c r="L47" s="154"/>
      <c r="M47" s="154"/>
      <c r="N47" s="489" t="s">
        <v>42</v>
      </c>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301"/>
      <c r="AL47"/>
      <c r="AM47" t="s">
        <v>43</v>
      </c>
      <c r="AN47"/>
      <c r="AO47"/>
      <c r="AP47" s="288" t="s">
        <v>11</v>
      </c>
      <c r="AQ47" s="288"/>
      <c r="AR47" s="288"/>
      <c r="AS47" s="288"/>
      <c r="AT47" s="288"/>
      <c r="AU47" s="288"/>
      <c r="AV47" s="288"/>
      <c r="AW47" s="288"/>
      <c r="AX47" s="288"/>
      <c r="AY47" s="288"/>
      <c r="AZ47" s="288"/>
      <c r="BA47" s="288"/>
      <c r="BB47" s="288"/>
      <c r="BC47" s="288"/>
      <c r="BD47" s="288"/>
      <c r="BE47" s="288"/>
      <c r="BF47" s="288"/>
      <c r="BG47" s="294"/>
      <c r="BH47" s="295"/>
      <c r="BI47" s="294"/>
      <c r="BJ47" s="296"/>
      <c r="BK47" s="164"/>
      <c r="BL47" s="154"/>
    </row>
    <row r="48" spans="1:67" ht="11.25" customHeight="1" x14ac:dyDescent="0.25">
      <c r="A48" s="154"/>
      <c r="B48" s="271"/>
      <c r="C48" s="273"/>
      <c r="D48" s="273"/>
      <c r="E48" s="273"/>
      <c r="F48" s="273"/>
      <c r="G48" s="273"/>
      <c r="H48" s="273"/>
      <c r="I48" s="273"/>
      <c r="J48"/>
      <c r="K48"/>
      <c r="L48"/>
      <c r="M48"/>
      <c r="N48"/>
      <c r="O48"/>
      <c r="P48"/>
      <c r="Q48"/>
      <c r="R48"/>
      <c r="S48"/>
      <c r="T48"/>
      <c r="U48"/>
      <c r="V48"/>
      <c r="W48"/>
      <c r="X48"/>
      <c r="Y48"/>
      <c r="Z48"/>
      <c r="AA48"/>
      <c r="AB48"/>
      <c r="AC48"/>
      <c r="AD48"/>
      <c r="AE48"/>
      <c r="AF48"/>
      <c r="AG48"/>
      <c r="AH48"/>
      <c r="AI48"/>
      <c r="AJ48"/>
      <c r="AK48" s="301"/>
      <c r="AL48"/>
      <c r="AM48"/>
      <c r="AN48"/>
      <c r="AO48"/>
      <c r="AP48"/>
      <c r="AQ48"/>
      <c r="AR48"/>
      <c r="AS48"/>
      <c r="AT48"/>
      <c r="AU48"/>
      <c r="AV48"/>
      <c r="AW48"/>
      <c r="AX48"/>
      <c r="AY48"/>
      <c r="AZ48"/>
      <c r="BA48"/>
      <c r="BB48"/>
      <c r="BC48"/>
      <c r="BD48"/>
      <c r="BE48"/>
      <c r="BF48"/>
      <c r="BG48" s="289"/>
      <c r="BH48" s="290"/>
      <c r="BI48" s="289"/>
      <c r="BJ48" s="292"/>
      <c r="BK48" s="164"/>
      <c r="BL48" s="154"/>
    </row>
    <row r="49" spans="1:68" ht="11.25" customHeight="1" x14ac:dyDescent="0.25">
      <c r="A49" s="154"/>
      <c r="B49" s="271"/>
      <c r="C49" s="273"/>
      <c r="D49" s="273"/>
      <c r="E49" s="273"/>
      <c r="F49" s="273"/>
      <c r="G49" s="273"/>
      <c r="H49" s="273"/>
      <c r="I49" s="273"/>
      <c r="J49"/>
      <c r="K49"/>
      <c r="L49"/>
      <c r="M49"/>
      <c r="N49"/>
      <c r="O49"/>
      <c r="P49"/>
      <c r="Q49"/>
      <c r="R49"/>
      <c r="S49"/>
      <c r="T49"/>
      <c r="U49"/>
      <c r="V49"/>
      <c r="W49"/>
      <c r="X49"/>
      <c r="Y49"/>
      <c r="Z49"/>
      <c r="AA49"/>
      <c r="AB49"/>
      <c r="AC49"/>
      <c r="AD49"/>
      <c r="AE49"/>
      <c r="AF49"/>
      <c r="AG49"/>
      <c r="AH49"/>
      <c r="AI49"/>
      <c r="AJ49"/>
      <c r="AK49" s="301"/>
      <c r="AL49"/>
      <c r="AM49" t="s">
        <v>44</v>
      </c>
      <c r="AN49"/>
      <c r="AO49"/>
      <c r="AP49"/>
      <c r="AQ49" s="288" t="s">
        <v>11</v>
      </c>
      <c r="AR49" s="288"/>
      <c r="AS49" s="288"/>
      <c r="AT49" s="288"/>
      <c r="AU49" s="288"/>
      <c r="AV49" s="288"/>
      <c r="AW49" s="288"/>
      <c r="AX49" s="288"/>
      <c r="AY49" s="288"/>
      <c r="AZ49" s="288"/>
      <c r="BA49" s="288"/>
      <c r="BB49" s="288"/>
      <c r="BC49" s="288"/>
      <c r="BD49" s="288"/>
      <c r="BE49" s="288"/>
      <c r="BF49" s="288"/>
      <c r="BG49" s="294"/>
      <c r="BH49" s="295"/>
      <c r="BI49" s="294"/>
      <c r="BJ49" s="296"/>
      <c r="BK49" s="164"/>
      <c r="BL49" s="154"/>
    </row>
    <row r="50" spans="1:68" ht="11.25" customHeight="1" x14ac:dyDescent="0.6">
      <c r="A50" s="154"/>
      <c r="B50" s="271"/>
      <c r="C50" s="273"/>
      <c r="D50" s="273"/>
      <c r="E50" s="273"/>
      <c r="F50" s="273"/>
      <c r="G50" s="273"/>
      <c r="H50" s="273"/>
      <c r="I50" s="273"/>
      <c r="J50"/>
      <c r="K50"/>
      <c r="L50"/>
      <c r="M50"/>
      <c r="N50"/>
      <c r="O50"/>
      <c r="P50"/>
      <c r="Q50"/>
      <c r="R50"/>
      <c r="S50"/>
      <c r="T50"/>
      <c r="U50"/>
      <c r="V50"/>
      <c r="W50"/>
      <c r="X50"/>
      <c r="Y50"/>
      <c r="Z50"/>
      <c r="AA50"/>
      <c r="AB50"/>
      <c r="AC50"/>
      <c r="AD50"/>
      <c r="AE50"/>
      <c r="AF50"/>
      <c r="AG50"/>
      <c r="AH50"/>
      <c r="AI50"/>
      <c r="AJ50"/>
      <c r="AK50" s="301"/>
      <c r="AL50"/>
      <c r="AM50"/>
      <c r="AN50"/>
      <c r="AO50"/>
      <c r="AP50"/>
      <c r="AQ50"/>
      <c r="AR50"/>
      <c r="AS50"/>
      <c r="AT50"/>
      <c r="AU50"/>
      <c r="AV50"/>
      <c r="AW50"/>
      <c r="AX50"/>
      <c r="AY50"/>
      <c r="AZ50"/>
      <c r="BA50"/>
      <c r="BB50"/>
      <c r="BC50" s="497">
        <v>2</v>
      </c>
      <c r="BD50" s="498"/>
      <c r="BE50" s="497">
        <v>0</v>
      </c>
      <c r="BF50" s="498"/>
      <c r="BG50" s="497">
        <v>2</v>
      </c>
      <c r="BH50" s="498"/>
      <c r="BI50" s="306"/>
      <c r="BJ50" s="307"/>
      <c r="BK50" s="164"/>
      <c r="BL50" s="154"/>
    </row>
    <row r="51" spans="1:68" ht="11.25" customHeight="1" x14ac:dyDescent="0.6">
      <c r="A51" s="154"/>
      <c r="B51" s="271"/>
      <c r="C51" s="273"/>
      <c r="D51" s="273"/>
      <c r="E51" s="273"/>
      <c r="F51" s="273"/>
      <c r="G51" s="273"/>
      <c r="H51" s="273"/>
      <c r="I51" s="273"/>
      <c r="K51" s="273"/>
      <c r="L51"/>
      <c r="M51"/>
      <c r="N51"/>
      <c r="O51"/>
      <c r="P51"/>
      <c r="Q51"/>
      <c r="R51"/>
      <c r="S51"/>
      <c r="T51"/>
      <c r="U51"/>
      <c r="AK51" s="301"/>
      <c r="AL51"/>
      <c r="AM51" t="s">
        <v>45</v>
      </c>
      <c r="AN51"/>
      <c r="AO51"/>
      <c r="AP51" s="138" t="s">
        <v>11</v>
      </c>
      <c r="AQ51" s="288"/>
      <c r="AR51" s="288"/>
      <c r="AS51" s="288"/>
      <c r="AT51" s="288"/>
      <c r="AU51" s="288"/>
      <c r="AV51" s="288"/>
      <c r="AW51" s="288"/>
      <c r="AX51" s="288"/>
      <c r="AY51" s="288"/>
      <c r="AZ51" s="288"/>
      <c r="BA51" s="288"/>
      <c r="BB51" s="288"/>
      <c r="BC51" s="499"/>
      <c r="BD51" s="500"/>
      <c r="BE51" s="499"/>
      <c r="BF51" s="500"/>
      <c r="BG51" s="499"/>
      <c r="BH51" s="500"/>
      <c r="BI51" s="308"/>
      <c r="BJ51" s="309"/>
      <c r="BK51" s="164"/>
      <c r="BL51" s="154"/>
    </row>
    <row r="52" spans="1:68" ht="11.25" customHeight="1" x14ac:dyDescent="0.6">
      <c r="A52" s="154"/>
      <c r="B52" s="271"/>
      <c r="C52" s="273"/>
      <c r="D52" s="273"/>
      <c r="E52" s="273"/>
      <c r="F52" s="273"/>
      <c r="G52" s="273"/>
      <c r="H52" s="273"/>
      <c r="I52" s="273"/>
      <c r="J52"/>
      <c r="K52" s="273"/>
      <c r="L52"/>
      <c r="M52"/>
      <c r="N52"/>
      <c r="O52"/>
      <c r="P52"/>
      <c r="Q52"/>
      <c r="R52"/>
      <c r="S52"/>
      <c r="T52"/>
      <c r="U52"/>
      <c r="V52"/>
      <c r="W52"/>
      <c r="X52"/>
      <c r="Y52"/>
      <c r="Z52"/>
      <c r="AA52"/>
      <c r="AB52"/>
      <c r="AC52"/>
      <c r="AD52"/>
      <c r="AE52"/>
      <c r="AF52"/>
      <c r="AG52"/>
      <c r="AH52"/>
      <c r="AI52"/>
      <c r="AJ52"/>
      <c r="AK52"/>
      <c r="AL52" s="302"/>
      <c r="AM52"/>
      <c r="AN52"/>
      <c r="AO52"/>
      <c r="AP52" s="138"/>
      <c r="AQ52" s="288"/>
      <c r="AR52" s="288"/>
      <c r="AS52" s="288"/>
      <c r="AT52" s="288"/>
      <c r="AU52" s="288"/>
      <c r="AV52" s="288"/>
      <c r="AW52" s="288"/>
      <c r="AX52" s="288"/>
      <c r="AY52" s="288"/>
      <c r="AZ52" s="288"/>
      <c r="BA52" s="288"/>
      <c r="BB52" s="288"/>
      <c r="BC52" s="325"/>
      <c r="BD52" s="325"/>
      <c r="BE52" s="325"/>
      <c r="BF52" s="325"/>
      <c r="BG52" s="325"/>
      <c r="BH52" s="325"/>
      <c r="BI52" s="325"/>
      <c r="BJ52" s="325"/>
      <c r="BK52" s="164"/>
      <c r="BL52" s="154"/>
    </row>
    <row r="53" spans="1:68" ht="11.25" customHeight="1" x14ac:dyDescent="0.25">
      <c r="A53" s="154"/>
      <c r="B53" s="271"/>
      <c r="C53" s="273"/>
      <c r="D53" s="273"/>
      <c r="E53" s="273"/>
      <c r="F53" s="273"/>
      <c r="G53" s="273"/>
      <c r="H53" s="273"/>
      <c r="I53" s="273"/>
      <c r="J53"/>
      <c r="K53" s="273"/>
      <c r="L53"/>
      <c r="M53"/>
      <c r="N53"/>
      <c r="O53"/>
      <c r="P53"/>
      <c r="Q53"/>
      <c r="R53"/>
      <c r="S53"/>
      <c r="T53"/>
      <c r="U53"/>
      <c r="V53"/>
      <c r="W53"/>
      <c r="X53"/>
      <c r="Y53"/>
      <c r="Z53"/>
      <c r="AA53"/>
      <c r="AB53"/>
      <c r="AC53"/>
      <c r="AD53"/>
      <c r="AE53"/>
      <c r="AF53"/>
      <c r="AG53"/>
      <c r="AH53"/>
      <c r="AI53"/>
      <c r="AJ53"/>
      <c r="AK53"/>
      <c r="AL53" s="302"/>
      <c r="AM53" s="326"/>
      <c r="AN53" s="326"/>
      <c r="AO53" s="326"/>
      <c r="AP53" s="326"/>
      <c r="AQ53" s="326"/>
      <c r="AR53" s="326"/>
      <c r="AS53" s="326"/>
      <c r="AT53" s="326"/>
      <c r="AU53" s="326"/>
      <c r="AV53" s="326"/>
      <c r="BC53" s="327"/>
      <c r="BD53" s="328"/>
      <c r="BE53" s="327"/>
      <c r="BF53" s="328"/>
      <c r="BG53" s="327"/>
      <c r="BH53" s="328"/>
      <c r="BI53" s="327"/>
      <c r="BJ53" s="329"/>
      <c r="BK53" s="164"/>
      <c r="BL53" s="154"/>
    </row>
    <row r="54" spans="1:68" ht="11.25" customHeight="1" x14ac:dyDescent="0.25">
      <c r="A54" s="154"/>
      <c r="B54" s="271"/>
      <c r="C54" s="273"/>
      <c r="D54" t="s">
        <v>46</v>
      </c>
      <c r="E54" s="273"/>
      <c r="F54" s="273"/>
      <c r="G54" s="273"/>
      <c r="H54" s="273"/>
      <c r="I54" s="273"/>
      <c r="K54"/>
      <c r="L54"/>
      <c r="M54"/>
      <c r="N54"/>
      <c r="O54"/>
      <c r="P54"/>
      <c r="Q54" s="173"/>
      <c r="R54" s="173"/>
      <c r="S54" s="173"/>
      <c r="T54" s="173"/>
      <c r="U54" s="173"/>
      <c r="V54" s="173"/>
      <c r="W54" s="173"/>
      <c r="X54" s="173"/>
      <c r="Y54" s="173"/>
      <c r="Z54" s="173"/>
      <c r="AA54" s="173"/>
      <c r="AB54" s="173"/>
      <c r="AC54" s="173"/>
      <c r="AD54" s="173"/>
      <c r="AE54" s="173"/>
      <c r="AF54" s="173"/>
      <c r="AG54" s="173"/>
      <c r="AH54" s="173"/>
      <c r="AI54" s="173"/>
      <c r="AJ54" s="173"/>
      <c r="AK54"/>
      <c r="AL54" s="302"/>
      <c r="AM54" s="335" t="s">
        <v>47</v>
      </c>
      <c r="AN54" s="326"/>
      <c r="AO54" s="326"/>
      <c r="AP54" s="326"/>
      <c r="AQ54" s="326"/>
      <c r="AR54" s="330"/>
      <c r="AS54" s="330"/>
      <c r="AT54" s="330"/>
      <c r="AU54" s="330"/>
      <c r="AZ54" s="487" t="s">
        <v>48</v>
      </c>
      <c r="BA54" s="487"/>
      <c r="BB54" s="488"/>
      <c r="BC54" s="331"/>
      <c r="BD54" s="332"/>
      <c r="BE54" s="331"/>
      <c r="BF54" s="332"/>
      <c r="BG54" s="331"/>
      <c r="BH54" s="332"/>
      <c r="BI54" s="331"/>
      <c r="BJ54" s="333"/>
      <c r="BK54" s="164"/>
      <c r="BL54" s="154"/>
    </row>
    <row r="55" spans="1:68" ht="6" customHeight="1" thickBot="1" x14ac:dyDescent="0.3">
      <c r="A55" s="154"/>
      <c r="B55" s="271"/>
      <c r="C55" s="273"/>
      <c r="D55" s="273"/>
      <c r="E55" s="273"/>
      <c r="F55" s="273"/>
      <c r="G55" s="273"/>
      <c r="H55" s="273"/>
      <c r="I55" s="273"/>
      <c r="J55" s="272"/>
      <c r="K55" s="273"/>
      <c r="L55"/>
      <c r="M55"/>
      <c r="N55"/>
      <c r="O55"/>
      <c r="P55"/>
      <c r="Q55"/>
      <c r="R55"/>
      <c r="S55"/>
      <c r="T55"/>
      <c r="U55"/>
      <c r="V55"/>
      <c r="W55"/>
      <c r="X55"/>
      <c r="Y55"/>
      <c r="Z55"/>
      <c r="AA55"/>
      <c r="AB55"/>
      <c r="AC55"/>
      <c r="AD55"/>
      <c r="AE55"/>
      <c r="AF55"/>
      <c r="AG55"/>
      <c r="AH55"/>
      <c r="AI55"/>
      <c r="AJ55"/>
      <c r="AK55" s="301"/>
      <c r="AL55"/>
      <c r="AM55"/>
      <c r="AN55"/>
      <c r="AO55"/>
      <c r="AP55"/>
      <c r="AQ55"/>
      <c r="AR55"/>
      <c r="AS55"/>
      <c r="AT55"/>
      <c r="AU55"/>
      <c r="AV55"/>
      <c r="AW55"/>
      <c r="AX55"/>
      <c r="AY55"/>
      <c r="AZ55"/>
      <c r="BA55"/>
      <c r="BB55"/>
      <c r="BC55"/>
      <c r="BD55"/>
      <c r="BE55"/>
      <c r="BF55"/>
      <c r="BG55"/>
      <c r="BH55" s="272"/>
      <c r="BI55"/>
      <c r="BJ55"/>
      <c r="BK55" s="164"/>
      <c r="BL55" s="154"/>
    </row>
    <row r="56" spans="1:68" ht="6" customHeight="1" thickTop="1" x14ac:dyDescent="0.3">
      <c r="A56" s="154"/>
      <c r="B56" s="162"/>
      <c r="C56" s="64"/>
      <c r="D56" s="64"/>
      <c r="E56" s="64"/>
      <c r="F56" s="64"/>
      <c r="G56" s="64"/>
      <c r="H56" s="64"/>
      <c r="I56" s="64"/>
      <c r="J56" s="64"/>
      <c r="K56" s="64"/>
      <c r="L56" s="64"/>
      <c r="M56" s="64"/>
      <c r="N56" s="64"/>
      <c r="O56" s="64"/>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1"/>
      <c r="BI56" s="310"/>
      <c r="BJ56" s="310"/>
      <c r="BK56" s="312"/>
      <c r="BL56" s="154"/>
    </row>
    <row r="57" spans="1:68" ht="11.25" customHeight="1" x14ac:dyDescent="0.25">
      <c r="A57" s="154"/>
      <c r="B57" s="141"/>
      <c r="D57" s="83"/>
      <c r="E57" s="83"/>
      <c r="F57" s="83"/>
      <c r="G57" s="154"/>
      <c r="H57" s="154"/>
      <c r="I57" s="154"/>
      <c r="L57" s="84" t="s">
        <v>49</v>
      </c>
      <c r="M57" s="503" t="str">
        <f>LEFT(INDEX(Language_Translations,3,MATCH(Language_Selected,Language_Options,0)),1)</f>
        <v>0</v>
      </c>
      <c r="N57" s="504"/>
      <c r="O57" s="507" t="str">
        <f>RIGHT(INDEX(Language_Translations,3,MATCH(Language_Selected,Language_Options,0)),1)</f>
        <v>1</v>
      </c>
      <c r="P57" s="508"/>
      <c r="R57" s="154"/>
      <c r="S57"/>
      <c r="T57"/>
      <c r="U57" s="83"/>
      <c r="V57" s="83"/>
      <c r="W57" s="154"/>
      <c r="X57" s="154"/>
      <c r="Y57" s="84" t="s">
        <v>49</v>
      </c>
      <c r="Z57" s="313"/>
      <c r="AA57" s="57"/>
      <c r="AB57" s="313"/>
      <c r="AC57" s="314"/>
      <c r="AF57"/>
      <c r="AG57"/>
      <c r="AH57" s="83"/>
      <c r="AI57" s="83"/>
      <c r="AJ57" s="83"/>
      <c r="AK57" s="154"/>
      <c r="AL57" s="154"/>
      <c r="AM57" s="154"/>
      <c r="AN57" s="83"/>
      <c r="AO57" s="84"/>
      <c r="AP57" s="49"/>
      <c r="AQ57" s="83"/>
      <c r="AR57" s="83"/>
      <c r="AS57" s="83"/>
      <c r="AV57" t="s">
        <v>50</v>
      </c>
      <c r="BF57"/>
      <c r="BG57" s="167"/>
      <c r="BH57" s="168"/>
      <c r="BI57" s="154"/>
      <c r="BJ57" s="154"/>
      <c r="BK57" s="315"/>
      <c r="BL57" s="154"/>
      <c r="BP57"/>
    </row>
    <row r="58" spans="1:68" ht="11.25" customHeight="1" x14ac:dyDescent="0.25">
      <c r="A58" s="154"/>
      <c r="B58" s="141"/>
      <c r="D58" s="83"/>
      <c r="E58" s="83"/>
      <c r="F58" s="83"/>
      <c r="G58" s="154"/>
      <c r="H58" s="154"/>
      <c r="I58" s="154"/>
      <c r="L58" s="84" t="s">
        <v>51</v>
      </c>
      <c r="M58" s="505"/>
      <c r="N58" s="506"/>
      <c r="O58" s="509"/>
      <c r="P58" s="510"/>
      <c r="R58" s="154"/>
      <c r="S58"/>
      <c r="T58"/>
      <c r="U58" s="83"/>
      <c r="V58" s="83"/>
      <c r="W58" s="154"/>
      <c r="X58" s="154"/>
      <c r="Y58" s="84" t="s">
        <v>52</v>
      </c>
      <c r="Z58" s="316"/>
      <c r="AA58" s="61"/>
      <c r="AB58" s="316"/>
      <c r="AC58" s="317"/>
      <c r="AF58"/>
      <c r="AG58"/>
      <c r="AH58"/>
      <c r="AI58" s="83"/>
      <c r="AJ58" s="83"/>
      <c r="AK58" s="154"/>
      <c r="AL58" s="154"/>
      <c r="AM58" s="154"/>
      <c r="AN58" s="83"/>
      <c r="AO58" s="84"/>
      <c r="AP58" s="49"/>
      <c r="AQ58" s="83"/>
      <c r="AR58" s="83"/>
      <c r="AS58" s="83"/>
      <c r="AV58" t="s">
        <v>53</v>
      </c>
      <c r="BF58"/>
      <c r="BG58" s="170"/>
      <c r="BH58" s="171"/>
      <c r="BI58" s="154"/>
      <c r="BJ58" s="154"/>
      <c r="BK58" s="315"/>
      <c r="BL58" s="154"/>
    </row>
    <row r="59" spans="1:68" ht="11.25" customHeight="1" x14ac:dyDescent="0.3">
      <c r="A59" s="154"/>
      <c r="B59" s="163"/>
      <c r="C59"/>
      <c r="D59"/>
      <c r="E59"/>
      <c r="F59"/>
      <c r="G59"/>
      <c r="H59"/>
      <c r="I59"/>
      <c r="J59"/>
      <c r="K59"/>
      <c r="L59"/>
      <c r="M59"/>
      <c r="N59"/>
      <c r="O59"/>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263"/>
      <c r="BI59" s="154"/>
      <c r="BJ59" s="154"/>
      <c r="BK59" s="315"/>
      <c r="BL59" s="154"/>
    </row>
    <row r="60" spans="1:68" ht="11.6" x14ac:dyDescent="0.25">
      <c r="A60" s="154"/>
      <c r="B60" s="141"/>
      <c r="J60"/>
      <c r="K60" s="318"/>
      <c r="L60" s="318"/>
      <c r="M60" s="318"/>
      <c r="N60" s="83"/>
      <c r="O60" s="154"/>
      <c r="P60" s="154"/>
      <c r="Q60" s="154"/>
      <c r="R60" s="154"/>
      <c r="S60" s="154"/>
      <c r="T60" s="84" t="s">
        <v>49</v>
      </c>
      <c r="U60" s="483" t="s">
        <v>54</v>
      </c>
      <c r="V60" s="483"/>
      <c r="W60" s="483"/>
      <c r="X60" s="483"/>
      <c r="Y60" s="483"/>
      <c r="Z60" s="483"/>
      <c r="AA60" s="483"/>
      <c r="AB60" s="483"/>
      <c r="AC60" s="483"/>
      <c r="AD60" s="483"/>
      <c r="AE60" s="483"/>
      <c r="AF60" s="483"/>
      <c r="AG60" s="483"/>
      <c r="AH60" s="154"/>
      <c r="AI60" s="154"/>
      <c r="AJ60" s="154"/>
      <c r="AK60" s="4" t="s">
        <v>55</v>
      </c>
      <c r="AL60" s="4"/>
      <c r="AM60" s="4"/>
      <c r="AN60" s="4"/>
      <c r="AO60" s="4"/>
      <c r="AP60" s="146"/>
      <c r="AQ60" s="146"/>
      <c r="AR60" s="146"/>
      <c r="AS60" s="113"/>
      <c r="AT60" s="113"/>
      <c r="AU60" s="113"/>
      <c r="AW60" s="113"/>
      <c r="AX60" s="113"/>
      <c r="AY60" s="113"/>
      <c r="AZ60" s="145"/>
      <c r="BA60" s="145"/>
      <c r="BB60" s="145"/>
      <c r="BC60" s="145"/>
      <c r="BD60"/>
      <c r="BE60"/>
      <c r="BF60"/>
      <c r="BG60" s="154"/>
      <c r="BH60" s="154"/>
      <c r="BI60" s="154"/>
      <c r="BJ60" s="154"/>
      <c r="BK60" s="315"/>
      <c r="BL60" s="154"/>
    </row>
    <row r="61" spans="1:68" ht="11.6" x14ac:dyDescent="0.25">
      <c r="A61" s="154"/>
      <c r="B61" s="141"/>
      <c r="J61"/>
      <c r="K61" s="318"/>
      <c r="L61" s="318"/>
      <c r="M61" s="318"/>
      <c r="N61" s="83"/>
      <c r="O61" s="154"/>
      <c r="P61" s="154"/>
      <c r="Q61" s="154"/>
      <c r="R61" s="154"/>
      <c r="S61" s="154"/>
      <c r="T61" s="84" t="s">
        <v>51</v>
      </c>
      <c r="U61" s="484"/>
      <c r="V61" s="484"/>
      <c r="W61" s="484"/>
      <c r="X61" s="484"/>
      <c r="Y61" s="484"/>
      <c r="Z61" s="484"/>
      <c r="AA61" s="484"/>
      <c r="AB61" s="484"/>
      <c r="AC61" s="484"/>
      <c r="AD61" s="484"/>
      <c r="AE61" s="484"/>
      <c r="AF61" s="484"/>
      <c r="AG61" s="484"/>
      <c r="AH61" s="154"/>
      <c r="AI61" s="154"/>
      <c r="AJ61" s="154"/>
      <c r="AK61" s="146"/>
      <c r="AL61" s="4"/>
      <c r="AM61" s="4" t="s">
        <v>56</v>
      </c>
      <c r="AN61" s="4"/>
      <c r="AO61" s="4"/>
      <c r="AP61" s="4"/>
      <c r="AQ61" s="4"/>
      <c r="AR61" s="145"/>
      <c r="AS61" s="154"/>
      <c r="AT61" s="154"/>
      <c r="AU61" s="4" t="s">
        <v>57</v>
      </c>
      <c r="AW61" s="4"/>
      <c r="AX61" s="4"/>
      <c r="AY61" s="4"/>
      <c r="AZ61" s="4"/>
      <c r="BB61" s="154"/>
      <c r="BC61" s="4" t="s">
        <v>58</v>
      </c>
      <c r="BD61" s="4"/>
      <c r="BE61" s="4"/>
      <c r="BF61" s="145"/>
      <c r="BG61" s="145"/>
      <c r="BH61"/>
      <c r="BI61" s="154"/>
      <c r="BJ61" s="154"/>
      <c r="BK61" s="315"/>
      <c r="BL61" s="154"/>
    </row>
    <row r="62" spans="1:68" ht="11.25" customHeight="1" x14ac:dyDescent="0.25">
      <c r="A62" s="154"/>
      <c r="B62" s="141"/>
      <c r="J62" s="318"/>
      <c r="K62" s="318"/>
      <c r="L62" s="318"/>
      <c r="M62" s="318"/>
      <c r="N62" s="83"/>
      <c r="O62" s="84"/>
      <c r="P62" s="154"/>
      <c r="Q62" s="154"/>
      <c r="R62" s="154"/>
      <c r="S62" s="154"/>
      <c r="T62" s="154"/>
      <c r="U62" s="154"/>
      <c r="V62" s="154"/>
      <c r="W62" s="154"/>
      <c r="X62" s="154"/>
      <c r="Y62" s="154"/>
      <c r="Z62" s="154"/>
      <c r="AA62" s="154"/>
      <c r="AB62" s="154"/>
      <c r="AC62" s="154"/>
      <c r="AD62" s="154"/>
      <c r="AE62" s="154"/>
      <c r="AF62" s="154"/>
      <c r="AG62" s="154"/>
      <c r="AH62" s="154"/>
      <c r="AI62" s="154"/>
      <c r="AJ62" s="154"/>
      <c r="AK62" s="146"/>
      <c r="AL62" s="4"/>
      <c r="AM62" s="4" t="s">
        <v>59</v>
      </c>
      <c r="AN62" s="4"/>
      <c r="AO62" s="4"/>
      <c r="AP62" s="4"/>
      <c r="AQ62" s="4"/>
      <c r="AR62" s="4"/>
      <c r="AS62" s="154"/>
      <c r="AT62" s="154"/>
      <c r="AU62" s="4" t="s">
        <v>60</v>
      </c>
      <c r="AW62" s="4"/>
      <c r="AX62" s="4"/>
      <c r="AY62" s="4"/>
      <c r="AZ62" s="4"/>
      <c r="BB62" s="154"/>
      <c r="BC62" s="4" t="s">
        <v>61</v>
      </c>
      <c r="BD62" s="4"/>
      <c r="BE62" s="4"/>
      <c r="BF62" s="145"/>
      <c r="BG62" s="145"/>
      <c r="BH62"/>
      <c r="BI62" s="154"/>
      <c r="BJ62" s="154"/>
      <c r="BK62" s="315"/>
      <c r="BL62" s="154"/>
    </row>
    <row r="63" spans="1:68" ht="6" customHeight="1" thickBot="1" x14ac:dyDescent="0.35">
      <c r="A63" s="154"/>
      <c r="B63" s="178"/>
      <c r="C63" s="68"/>
      <c r="D63" s="68"/>
      <c r="E63" s="68"/>
      <c r="F63" s="68"/>
      <c r="G63" s="68"/>
      <c r="H63" s="68"/>
      <c r="I63" s="68"/>
      <c r="J63" s="68"/>
      <c r="K63" s="319"/>
      <c r="L63" s="68"/>
      <c r="M63" s="68"/>
      <c r="N63" s="68"/>
      <c r="O63" s="68"/>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1"/>
      <c r="BI63" s="320"/>
      <c r="BJ63" s="320"/>
      <c r="BK63" s="322"/>
      <c r="BL63" s="154"/>
    </row>
    <row r="64" spans="1:68" ht="6" customHeight="1" thickTop="1" x14ac:dyDescent="0.3">
      <c r="A64" s="154"/>
      <c r="B64" s="159"/>
      <c r="C64" s="63"/>
      <c r="D64" s="63"/>
      <c r="E64" s="63"/>
      <c r="F64" s="63"/>
      <c r="G64" s="63"/>
      <c r="H64" s="63"/>
      <c r="I64" s="63"/>
      <c r="J64" s="63"/>
      <c r="K64" s="63"/>
      <c r="L64" s="63"/>
      <c r="M64" s="63"/>
      <c r="N64" s="63"/>
      <c r="O64" s="63"/>
      <c r="P64" s="160"/>
      <c r="Q64" s="159"/>
      <c r="R64" s="63"/>
      <c r="S64" s="63"/>
      <c r="T64" s="63"/>
      <c r="U64" s="63"/>
      <c r="V64" s="63"/>
      <c r="W64"/>
      <c r="X64"/>
      <c r="Y64"/>
      <c r="Z64"/>
      <c r="AA64"/>
      <c r="AB64"/>
      <c r="AC64"/>
      <c r="AD64"/>
      <c r="AE64"/>
      <c r="AF64"/>
      <c r="AG64"/>
      <c r="AH64"/>
      <c r="AI64"/>
      <c r="AJ64"/>
      <c r="AK64" s="49"/>
      <c r="AL64" s="49"/>
      <c r="AM64" s="49"/>
      <c r="AN64" s="49"/>
      <c r="AO64" s="49"/>
      <c r="AP64" s="49"/>
      <c r="AQ64" s="49"/>
      <c r="AR64" s="49"/>
      <c r="AS64" s="49"/>
      <c r="AT64" s="49"/>
      <c r="AU64" s="49"/>
      <c r="AV64" s="49"/>
      <c r="AW64" s="49"/>
      <c r="AX64"/>
      <c r="AY64" s="154"/>
      <c r="AZ64" s="154"/>
      <c r="BA64" s="154"/>
      <c r="BB64" s="154"/>
      <c r="BC64" s="154"/>
      <c r="BD64" s="154"/>
      <c r="BE64" s="154"/>
      <c r="BF64" s="154"/>
      <c r="BG64" s="154"/>
      <c r="BH64" s="263"/>
      <c r="BI64" s="154"/>
      <c r="BJ64" s="154"/>
      <c r="BK64" s="315"/>
      <c r="BL64" s="154"/>
    </row>
    <row r="65" spans="1:64" ht="11.6" x14ac:dyDescent="0.3">
      <c r="A65" s="154"/>
      <c r="B65" s="163"/>
      <c r="C65"/>
      <c r="D65"/>
      <c r="E65"/>
      <c r="F65"/>
      <c r="G65"/>
      <c r="H65"/>
      <c r="I65"/>
      <c r="J65"/>
      <c r="K65" s="485" t="s">
        <v>62</v>
      </c>
      <c r="L65" s="485"/>
      <c r="M65" s="485"/>
      <c r="N65" s="485"/>
      <c r="P65" s="164"/>
      <c r="Q65" s="163"/>
      <c r="R65" s="154"/>
      <c r="S65" s="154"/>
      <c r="T65" s="154"/>
      <c r="U65" s="154"/>
      <c r="V65" s="486" t="s">
        <v>63</v>
      </c>
      <c r="W65" s="486"/>
      <c r="X65" s="486"/>
      <c r="Y65" s="486"/>
      <c r="Z65" s="486"/>
      <c r="AA65" s="486"/>
      <c r="AB65" s="486"/>
      <c r="AC65" s="486"/>
      <c r="AD65" s="486"/>
      <c r="AE65" s="486"/>
      <c r="AF65" s="486"/>
      <c r="AG65" s="486"/>
      <c r="AH65" s="486"/>
      <c r="AI65" s="486"/>
      <c r="AJ65" s="486"/>
      <c r="AK65" s="154"/>
      <c r="AL65" s="154"/>
      <c r="AM65" s="154"/>
      <c r="AN65" s="154"/>
      <c r="AO65" s="154"/>
      <c r="AP65" s="154"/>
      <c r="AQ65" s="154"/>
      <c r="AV65" s="165"/>
      <c r="AW65" s="165"/>
      <c r="AX65" s="165"/>
      <c r="AY65" s="165"/>
      <c r="AZ65" s="165"/>
      <c r="BA65" s="165"/>
      <c r="BB65" s="165"/>
      <c r="BC65" s="165"/>
      <c r="BD65" s="165"/>
      <c r="BE65" s="154"/>
      <c r="BF65" s="154"/>
      <c r="BG65" s="154"/>
      <c r="BH65" s="263"/>
      <c r="BI65" s="154"/>
      <c r="BJ65" s="154"/>
      <c r="BK65" s="315"/>
      <c r="BL65" s="154"/>
    </row>
    <row r="66" spans="1:64" s="65" customFormat="1" ht="6" customHeight="1" x14ac:dyDescent="0.3">
      <c r="A66" s="154"/>
      <c r="B66" s="163"/>
      <c r="C66"/>
      <c r="D66"/>
      <c r="E66"/>
      <c r="F66"/>
      <c r="G66"/>
      <c r="H66"/>
      <c r="I66"/>
      <c r="J66"/>
      <c r="K66" s="3"/>
      <c r="L66" s="3"/>
      <c r="M66" s="3"/>
      <c r="N66" s="3"/>
      <c r="O66" s="3"/>
      <c r="P66" s="164"/>
      <c r="Q66" s="163"/>
      <c r="R66" s="154"/>
      <c r="S66" s="154"/>
      <c r="T66" s="154"/>
      <c r="U66" s="154"/>
      <c r="V66"/>
      <c r="W66"/>
      <c r="X66"/>
      <c r="Y66" s="49"/>
      <c r="Z66"/>
      <c r="AA66"/>
      <c r="AB66"/>
      <c r="AC66"/>
      <c r="AD66"/>
      <c r="AE66"/>
      <c r="AF66"/>
      <c r="AG66"/>
      <c r="AH66"/>
      <c r="AI66"/>
      <c r="AJ66"/>
      <c r="AK66" s="154"/>
      <c r="AL66" s="154"/>
      <c r="AM66" s="154"/>
      <c r="AN66" s="154"/>
      <c r="AO66" s="154"/>
      <c r="AP66" s="154"/>
      <c r="AQ66" s="154"/>
      <c r="AR66"/>
      <c r="AS66"/>
      <c r="AT66"/>
      <c r="AU66"/>
      <c r="AV66" s="3"/>
      <c r="AW66" s="154"/>
      <c r="AX66" s="154"/>
      <c r="AY66" s="154"/>
      <c r="AZ66" s="154"/>
      <c r="BA66" s="154"/>
      <c r="BB66" s="154"/>
      <c r="BC66" s="154"/>
      <c r="BD66" s="154"/>
      <c r="BE66" s="154"/>
      <c r="BF66" s="154"/>
      <c r="BG66" s="154"/>
      <c r="BH66" s="263"/>
      <c r="BI66" s="154"/>
      <c r="BJ66" s="154"/>
      <c r="BK66" s="315"/>
      <c r="BL66" s="154"/>
    </row>
    <row r="67" spans="1:64" ht="11.6" x14ac:dyDescent="0.3">
      <c r="A67" s="154"/>
      <c r="B67" s="163"/>
      <c r="C67"/>
      <c r="D67"/>
      <c r="E67"/>
      <c r="F67"/>
      <c r="G67"/>
      <c r="H67"/>
      <c r="I67"/>
      <c r="J67"/>
      <c r="K67" s="169"/>
      <c r="L67" s="57"/>
      <c r="M67" s="169"/>
      <c r="N67" s="57"/>
      <c r="P67" s="164"/>
      <c r="Q67" s="163"/>
      <c r="R67" s="154"/>
      <c r="S67" s="154"/>
      <c r="T67" s="154"/>
      <c r="U67" s="154"/>
      <c r="V67"/>
      <c r="W67"/>
      <c r="X67"/>
      <c r="Y67" s="49"/>
      <c r="Z67" s="49"/>
      <c r="AA67" s="49"/>
      <c r="AB67" s="49"/>
      <c r="AC67" s="169"/>
      <c r="AD67" s="57"/>
      <c r="AE67" s="169"/>
      <c r="AF67" s="57"/>
      <c r="AG67" s="169"/>
      <c r="AH67" s="57"/>
      <c r="AI67" s="169"/>
      <c r="AJ67" s="57"/>
      <c r="AK67" s="154"/>
      <c r="AL67" s="154"/>
      <c r="AM67" s="154"/>
      <c r="AN67" s="154"/>
      <c r="AO67" s="154"/>
      <c r="AP67" s="154"/>
      <c r="AQ67" s="154"/>
      <c r="AR67" s="49"/>
      <c r="AS67" s="49"/>
      <c r="AT67" s="49"/>
      <c r="AU67" s="49"/>
      <c r="AV67" s="154"/>
      <c r="AW67" s="145"/>
      <c r="AX67" s="145"/>
      <c r="AY67" s="145"/>
      <c r="AZ67" s="145"/>
      <c r="BA67" s="145"/>
      <c r="BB67" s="145"/>
      <c r="BC67" s="145"/>
      <c r="BD67" s="145"/>
      <c r="BE67" s="154"/>
      <c r="BF67" s="154"/>
      <c r="BG67" s="154"/>
      <c r="BH67" s="263"/>
      <c r="BI67" s="154"/>
      <c r="BJ67" s="154"/>
      <c r="BK67" s="315"/>
      <c r="BL67" s="154"/>
    </row>
    <row r="68" spans="1:64" ht="11.6" x14ac:dyDescent="0.3">
      <c r="A68" s="154"/>
      <c r="B68" s="163"/>
      <c r="C68"/>
      <c r="D68"/>
      <c r="E68"/>
      <c r="F68"/>
      <c r="G68"/>
      <c r="H68"/>
      <c r="I68"/>
      <c r="J68"/>
      <c r="K68" s="172"/>
      <c r="L68" s="61"/>
      <c r="M68" s="172"/>
      <c r="N68" s="61"/>
      <c r="P68" s="164"/>
      <c r="Q68" s="163"/>
      <c r="R68" s="154"/>
      <c r="S68" s="154"/>
      <c r="T68" s="154"/>
      <c r="U68" s="154"/>
      <c r="V68" s="173"/>
      <c r="W68" s="173"/>
      <c r="X68" s="173"/>
      <c r="Y68" s="69"/>
      <c r="Z68" s="69"/>
      <c r="AA68" s="49"/>
      <c r="AB68" s="174"/>
      <c r="AC68" s="172"/>
      <c r="AD68" s="61"/>
      <c r="AE68" s="172"/>
      <c r="AF68" s="61"/>
      <c r="AG68" s="172"/>
      <c r="AH68" s="61"/>
      <c r="AI68" s="172"/>
      <c r="AJ68" s="61"/>
      <c r="AK68" s="154"/>
      <c r="AL68" s="154"/>
      <c r="AM68" s="154"/>
      <c r="AN68" s="154"/>
      <c r="AO68" s="154"/>
      <c r="AP68" s="154"/>
      <c r="AQ68" s="154"/>
      <c r="AR68" s="49"/>
      <c r="AS68" s="49"/>
      <c r="AT68" s="49"/>
      <c r="AU68" s="49"/>
      <c r="AV68" s="154"/>
      <c r="AW68" s="145"/>
      <c r="AX68" s="145"/>
      <c r="AY68" s="145"/>
      <c r="AZ68" s="145"/>
      <c r="BA68" s="145"/>
      <c r="BB68" s="145"/>
      <c r="BC68" s="145"/>
      <c r="BD68" s="145"/>
      <c r="BE68" s="154"/>
      <c r="BF68" s="154"/>
      <c r="BG68" s="154"/>
      <c r="BH68" s="263"/>
      <c r="BI68" s="154"/>
      <c r="BJ68" s="154"/>
      <c r="BK68" s="315"/>
      <c r="BL68" s="154"/>
    </row>
    <row r="69" spans="1:64" ht="12" x14ac:dyDescent="0.3">
      <c r="A69" s="154"/>
      <c r="B69" s="163"/>
      <c r="C69"/>
      <c r="D69"/>
      <c r="E69"/>
      <c r="F69"/>
      <c r="G69"/>
      <c r="H69"/>
      <c r="I69"/>
      <c r="J69" s="501" t="s">
        <v>64</v>
      </c>
      <c r="K69" s="501"/>
      <c r="L69" s="501"/>
      <c r="M69" s="501"/>
      <c r="N69" s="501"/>
      <c r="O69" s="501"/>
      <c r="P69" s="164"/>
      <c r="Q69" s="163"/>
      <c r="R69" s="154"/>
      <c r="S69" s="154"/>
      <c r="T69" s="154"/>
      <c r="U69" s="154"/>
      <c r="V69" s="502" t="s">
        <v>65</v>
      </c>
      <c r="W69" s="502"/>
      <c r="X69" s="502"/>
      <c r="Y69" s="502"/>
      <c r="Z69" s="502"/>
      <c r="AA69" s="502"/>
      <c r="AB69"/>
      <c r="AC69" s="502" t="s">
        <v>64</v>
      </c>
      <c r="AD69" s="502"/>
      <c r="AE69" s="502"/>
      <c r="AF69" s="502"/>
      <c r="AG69" s="502"/>
      <c r="AH69" s="502"/>
      <c r="AI69" s="502"/>
      <c r="AJ69" s="502"/>
      <c r="AO69"/>
      <c r="AP69" s="135"/>
      <c r="AQ69" s="135"/>
      <c r="AR69" s="135"/>
      <c r="AS69" s="135"/>
      <c r="AT69" s="135"/>
      <c r="AU69" s="135"/>
      <c r="AV69" s="145"/>
      <c r="AW69" s="154"/>
      <c r="AY69" s="145"/>
      <c r="AZ69" s="145"/>
      <c r="BA69" s="145"/>
      <c r="BB69" s="145"/>
      <c r="BC69" s="145"/>
      <c r="BD69" s="145"/>
      <c r="BE69" s="154"/>
      <c r="BF69" s="154"/>
      <c r="BG69" s="154"/>
      <c r="BH69" s="263"/>
      <c r="BI69" s="154"/>
      <c r="BJ69" s="154"/>
      <c r="BK69" s="315"/>
      <c r="BL69" s="154"/>
    </row>
    <row r="70" spans="1:64" ht="6" customHeight="1" thickBot="1" x14ac:dyDescent="0.35">
      <c r="A70" s="154"/>
      <c r="B70" s="175"/>
      <c r="C70" s="67"/>
      <c r="D70" s="67"/>
      <c r="E70" s="67"/>
      <c r="F70" s="67"/>
      <c r="G70" s="67"/>
      <c r="H70" s="67"/>
      <c r="I70" s="67"/>
      <c r="J70" s="67"/>
      <c r="K70" s="67"/>
      <c r="L70" s="67"/>
      <c r="M70" s="67"/>
      <c r="N70" s="67"/>
      <c r="O70" s="67"/>
      <c r="P70" s="176"/>
      <c r="Q70" s="175"/>
      <c r="R70" s="67"/>
      <c r="S70" s="67"/>
      <c r="T70" s="67"/>
      <c r="U70" s="67"/>
      <c r="V70" s="67"/>
      <c r="W70" s="177"/>
      <c r="X70" s="177"/>
      <c r="Y70" s="177"/>
      <c r="Z70" s="177"/>
      <c r="AA70" s="177"/>
      <c r="AB70" s="177"/>
      <c r="AC70" s="177"/>
      <c r="AD70" s="177"/>
      <c r="AE70" s="177"/>
      <c r="AF70" s="177"/>
      <c r="AG70" s="177"/>
      <c r="AH70" s="177"/>
      <c r="AI70" s="177"/>
      <c r="AJ70" s="177"/>
      <c r="AK70" s="67"/>
      <c r="AL70" s="67"/>
      <c r="AM70" s="67"/>
      <c r="AN70" s="67"/>
      <c r="AO70" s="67"/>
      <c r="AP70" s="67"/>
      <c r="AQ70" s="67"/>
      <c r="AR70" s="67"/>
      <c r="AS70" s="67"/>
      <c r="AT70" s="67"/>
      <c r="AU70" s="67"/>
      <c r="AV70" s="67"/>
      <c r="AW70" s="67"/>
      <c r="AX70" s="177"/>
      <c r="AY70" s="320"/>
      <c r="AZ70" s="320"/>
      <c r="BA70" s="320"/>
      <c r="BB70" s="320"/>
      <c r="BC70" s="320"/>
      <c r="BD70" s="320"/>
      <c r="BE70" s="320"/>
      <c r="BF70" s="320"/>
      <c r="BG70" s="320"/>
      <c r="BH70" s="321"/>
      <c r="BI70" s="320"/>
      <c r="BJ70" s="320"/>
      <c r="BK70" s="322"/>
      <c r="BL70" s="154"/>
    </row>
    <row r="71" spans="1:64" ht="6" customHeight="1" thickTop="1" x14ac:dyDescent="0.25">
      <c r="A71" s="154"/>
      <c r="B71" s="273"/>
      <c r="C71" s="273"/>
      <c r="D71" s="273"/>
      <c r="E71" s="273"/>
      <c r="F71" s="273"/>
      <c r="G71" s="273"/>
      <c r="H71" s="273"/>
      <c r="I71" s="273"/>
      <c r="J71" s="272"/>
      <c r="K71" s="273"/>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s="272"/>
      <c r="BI71"/>
      <c r="BJ71"/>
      <c r="BK71"/>
      <c r="BL71" s="154"/>
    </row>
    <row r="79" spans="1:64" ht="6" customHeight="1" x14ac:dyDescent="0.25"/>
    <row r="80" spans="1:64" ht="6" customHeight="1" x14ac:dyDescent="0.25"/>
    <row r="82" ht="13.5" customHeight="1" x14ac:dyDescent="0.25"/>
    <row r="87" ht="6" customHeight="1" x14ac:dyDescent="0.25"/>
    <row r="88" ht="6" customHeight="1" x14ac:dyDescent="0.25"/>
    <row r="94" ht="6" customHeight="1" x14ac:dyDescent="0.25"/>
  </sheetData>
  <mergeCells count="31">
    <mergeCell ref="BC50:BD51"/>
    <mergeCell ref="BE50:BF51"/>
    <mergeCell ref="BG50:BH51"/>
    <mergeCell ref="J69:O69"/>
    <mergeCell ref="V69:AA69"/>
    <mergeCell ref="AC69:AJ69"/>
    <mergeCell ref="M57:N58"/>
    <mergeCell ref="O57:P58"/>
    <mergeCell ref="N39:AF39"/>
    <mergeCell ref="B6:BK6"/>
    <mergeCell ref="B8:BK8"/>
    <mergeCell ref="B11:BK11"/>
    <mergeCell ref="BE14:BF15"/>
    <mergeCell ref="BG14:BH15"/>
    <mergeCell ref="BI14:BJ15"/>
    <mergeCell ref="N40:AF40"/>
    <mergeCell ref="B27:BK27"/>
    <mergeCell ref="B43:BK43"/>
    <mergeCell ref="U60:AG61"/>
    <mergeCell ref="K65:N65"/>
    <mergeCell ref="V65:AJ65"/>
    <mergeCell ref="AZ54:BB54"/>
    <mergeCell ref="N47:AJ47"/>
    <mergeCell ref="N31:AF31"/>
    <mergeCell ref="N32:AF32"/>
    <mergeCell ref="N33:AF33"/>
    <mergeCell ref="N34:AF34"/>
    <mergeCell ref="N35:AF35"/>
    <mergeCell ref="N36:AF36"/>
    <mergeCell ref="N37:AF37"/>
    <mergeCell ref="N38:AF38"/>
  </mergeCells>
  <dataValidations count="2">
    <dataValidation type="list" allowBlank="1" showInputMessage="1" showErrorMessage="1" errorTitle="Error" error="Please select a language listed below." sqref="AM60:AN60" xr:uid="{4E54FF27-E1B0-4308-AED4-E5AC750C2833}">
      <formula1>Language_Options</formula1>
    </dataValidation>
    <dataValidation type="list" allowBlank="1" showInputMessage="1" showErrorMessage="1" sqref="U60:AG61" xr:uid="{904AFC73-8956-4C0F-A260-5675E96FF464}">
      <formula1>Language_Options</formula1>
    </dataValidation>
  </dataValidations>
  <printOptions horizontalCentered="1"/>
  <pageMargins left="0.25" right="0.25" top="0.25" bottom="0.25" header="0.3" footer="0.3"/>
  <pageSetup paperSize="9" firstPageNumber="117" orientation="portrait" r:id="rId1"/>
  <headerFoot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A16B-C00E-40B9-93CB-F3D169A65FFD}">
  <dimension ref="A1:CH698"/>
  <sheetViews>
    <sheetView view="pageBreakPreview" topLeftCell="A654" zoomScaleNormal="100" zoomScaleSheetLayoutView="100" zoomScalePageLayoutView="175" workbookViewId="0">
      <selection activeCell="BW15" sqref="BW15"/>
    </sheetView>
  </sheetViews>
  <sheetFormatPr defaultColWidth="1.453125" defaultRowHeight="11.25" customHeight="1" x14ac:dyDescent="0.25"/>
  <cols>
    <col min="1" max="1" width="1.6328125" style="6" customWidth="1"/>
    <col min="2" max="2" width="4.6328125" style="72" customWidth="1"/>
    <col min="3" max="3" width="1.6328125" style="6" customWidth="1"/>
    <col min="4" max="4" width="1.6328125" style="4" customWidth="1"/>
    <col min="5" max="21" width="2.453125" style="4" customWidth="1"/>
    <col min="22" max="23" width="1.6328125" style="4" customWidth="1"/>
    <col min="24" max="36" width="2.453125" style="4" customWidth="1"/>
    <col min="37" max="37" width="2.453125" style="157" customWidth="1"/>
    <col min="38" max="40" width="1.6328125" style="4" customWidth="1"/>
    <col min="41" max="41" width="4.6328125" style="157" customWidth="1"/>
    <col min="42" max="42" width="1.6328125" style="4" customWidth="1"/>
    <col min="43" max="43" width="2.453125" style="4" customWidth="1"/>
    <col min="44" max="16384" width="1.453125" style="1"/>
  </cols>
  <sheetData>
    <row r="1" spans="1:44" ht="6" customHeight="1" x14ac:dyDescent="0.25">
      <c r="A1" s="139"/>
      <c r="B1" s="81"/>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79"/>
      <c r="AL1" s="14"/>
      <c r="AM1" s="14"/>
      <c r="AN1" s="14"/>
      <c r="AO1" s="179"/>
      <c r="AP1" s="71"/>
    </row>
    <row r="2" spans="1:44" ht="20.149999999999999" x14ac:dyDescent="0.25">
      <c r="A2" s="514" t="s">
        <v>4</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6"/>
      <c r="AQ2" s="70"/>
    </row>
    <row r="3" spans="1:44" ht="6" customHeight="1" thickBot="1" x14ac:dyDescent="0.3">
      <c r="A3" s="207"/>
      <c r="B3" s="80"/>
      <c r="C3" s="7"/>
      <c r="D3" s="8"/>
      <c r="E3" s="8"/>
      <c r="F3" s="8"/>
      <c r="G3" s="8"/>
      <c r="H3" s="8"/>
      <c r="I3" s="8"/>
      <c r="J3" s="8"/>
      <c r="K3" s="8"/>
      <c r="L3" s="8"/>
      <c r="M3" s="8"/>
      <c r="N3" s="8"/>
      <c r="O3" s="8"/>
      <c r="P3" s="8"/>
      <c r="Q3" s="8"/>
      <c r="R3" s="8"/>
      <c r="S3" s="8"/>
      <c r="T3" s="8"/>
      <c r="U3" s="8"/>
      <c r="V3" s="8"/>
      <c r="W3" s="8"/>
      <c r="X3" s="9"/>
      <c r="Y3" s="8"/>
      <c r="Z3" s="8"/>
      <c r="AA3" s="8"/>
      <c r="AB3" s="8"/>
      <c r="AC3" s="8"/>
      <c r="AD3" s="8"/>
      <c r="AE3" s="8"/>
      <c r="AF3" s="8"/>
      <c r="AG3" s="8"/>
      <c r="AH3" s="8"/>
      <c r="AI3" s="8"/>
      <c r="AJ3" s="8"/>
      <c r="AK3" s="158"/>
      <c r="AL3" s="8"/>
      <c r="AM3" s="8"/>
      <c r="AN3" s="8"/>
      <c r="AO3" s="158"/>
      <c r="AP3" s="77"/>
    </row>
    <row r="4" spans="1:44" ht="6" customHeight="1" x14ac:dyDescent="0.25">
      <c r="A4" s="139"/>
      <c r="B4" s="81"/>
      <c r="C4" s="12"/>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23"/>
      <c r="AL4" s="14"/>
      <c r="AM4" s="14"/>
      <c r="AN4" s="17"/>
      <c r="AO4" s="179"/>
      <c r="AP4" s="71"/>
      <c r="AQ4" s="196"/>
    </row>
    <row r="5" spans="1:44" ht="11.25" customHeight="1" x14ac:dyDescent="0.25">
      <c r="A5" s="140"/>
      <c r="B5" s="512" t="s">
        <v>66</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86"/>
      <c r="AQ5" s="196"/>
    </row>
    <row r="6" spans="1:44" ht="11.25" customHeight="1" x14ac:dyDescent="0.25">
      <c r="A6" s="140"/>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86"/>
      <c r="AQ6" s="196"/>
    </row>
    <row r="7" spans="1:44" ht="11.25" customHeight="1" x14ac:dyDescent="0.25">
      <c r="A7" s="140"/>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86"/>
      <c r="AQ7" s="196"/>
    </row>
    <row r="8" spans="1:44" ht="11.25" customHeight="1" x14ac:dyDescent="0.25">
      <c r="A8" s="140"/>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86"/>
      <c r="AQ8" s="196"/>
    </row>
    <row r="9" spans="1:44" ht="6" customHeight="1" thickBot="1" x14ac:dyDescent="0.3">
      <c r="A9" s="207"/>
      <c r="B9" s="80"/>
      <c r="C9" s="7"/>
      <c r="D9" s="8"/>
      <c r="E9" s="155"/>
      <c r="F9" s="7"/>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58"/>
      <c r="AL9" s="156"/>
      <c r="AM9" s="8"/>
      <c r="AN9" s="20"/>
      <c r="AO9" s="156"/>
      <c r="AP9" s="212"/>
      <c r="AQ9" s="196"/>
    </row>
    <row r="10" spans="1:44" ht="6" customHeight="1" x14ac:dyDescent="0.25">
      <c r="A10" s="139"/>
      <c r="B10" s="81"/>
      <c r="C10" s="12"/>
      <c r="D10" s="13"/>
      <c r="E10" s="22"/>
      <c r="F10" s="12"/>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79"/>
      <c r="AL10" s="23"/>
      <c r="AM10" s="14"/>
      <c r="AN10" s="24"/>
      <c r="AO10" s="23"/>
      <c r="AP10" s="73"/>
      <c r="AQ10" s="196"/>
    </row>
    <row r="11" spans="1:44" ht="11.25" customHeight="1" x14ac:dyDescent="0.25">
      <c r="A11" s="140"/>
      <c r="B11" s="346" t="s">
        <v>308</v>
      </c>
      <c r="D11" s="27"/>
      <c r="E11" s="521" t="s">
        <v>67</v>
      </c>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74"/>
      <c r="AQ11" s="196"/>
    </row>
    <row r="12" spans="1:44" ht="11.25" customHeight="1" x14ac:dyDescent="0.25">
      <c r="A12" s="140"/>
      <c r="C12" s="29"/>
      <c r="D12" s="27"/>
      <c r="AK12" s="187"/>
      <c r="AN12" s="96"/>
      <c r="AP12" s="74"/>
      <c r="AQ12" s="196"/>
      <c r="AR12" s="339"/>
    </row>
    <row r="13" spans="1:44" ht="11.25" customHeight="1" x14ac:dyDescent="0.25">
      <c r="A13" s="140"/>
      <c r="C13" s="29"/>
      <c r="D13" s="27"/>
      <c r="E13" s="511" t="s">
        <v>398</v>
      </c>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74"/>
      <c r="AQ13" s="196"/>
    </row>
    <row r="14" spans="1:44" ht="11.25" customHeight="1" x14ac:dyDescent="0.25">
      <c r="A14" s="140"/>
      <c r="C14" s="29"/>
      <c r="D14" s="27"/>
      <c r="E14" s="511"/>
      <c r="F14" s="511"/>
      <c r="G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74"/>
      <c r="AQ14" s="196"/>
    </row>
    <row r="15" spans="1:44" ht="11.25" customHeight="1" x14ac:dyDescent="0.25">
      <c r="A15" s="140"/>
      <c r="C15" s="29"/>
      <c r="D15" s="27"/>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74"/>
      <c r="AQ15" s="196"/>
    </row>
    <row r="16" spans="1:44" ht="11.25" customHeight="1" x14ac:dyDescent="0.25">
      <c r="A16" s="140"/>
      <c r="C16" s="29"/>
      <c r="D16" s="27"/>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74"/>
      <c r="AQ16" s="196"/>
    </row>
    <row r="17" spans="1:43" ht="11.25" customHeight="1" x14ac:dyDescent="0.25">
      <c r="A17" s="140"/>
      <c r="C17" s="29"/>
      <c r="D17" s="27"/>
      <c r="AK17" s="187"/>
      <c r="AN17" s="96"/>
      <c r="AP17" s="74"/>
      <c r="AQ17" s="196"/>
    </row>
    <row r="18" spans="1:43" ht="11.25" customHeight="1" x14ac:dyDescent="0.25">
      <c r="A18" s="140"/>
      <c r="C18" s="29"/>
      <c r="D18" s="27"/>
      <c r="E18" s="511" t="str">
        <f ca="1">VLOOKUP(INDIRECT(ADDRESS(ROW()-7,COLUMN()-3)),Language_Translations,MATCH(Language_Selected,Language_Options,0),FALSE)</f>
        <v>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family planning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v>
      </c>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74"/>
      <c r="AQ18" s="196"/>
    </row>
    <row r="19" spans="1:43" ht="11.25" customHeight="1" x14ac:dyDescent="0.25">
      <c r="A19" s="140"/>
      <c r="C19" s="29"/>
      <c r="D19" s="27"/>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74"/>
      <c r="AQ19" s="196"/>
    </row>
    <row r="20" spans="1:43" ht="11.25" customHeight="1" x14ac:dyDescent="0.25">
      <c r="A20" s="140"/>
      <c r="C20" s="29"/>
      <c r="D20" s="27"/>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74"/>
      <c r="AQ20" s="196"/>
    </row>
    <row r="21" spans="1:43" ht="11.25" customHeight="1" x14ac:dyDescent="0.25">
      <c r="A21" s="140"/>
      <c r="C21" s="29"/>
      <c r="D21" s="27"/>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74"/>
      <c r="AQ21" s="196"/>
    </row>
    <row r="22" spans="1:43" ht="11.25" customHeight="1" x14ac:dyDescent="0.25">
      <c r="A22" s="140"/>
      <c r="C22" s="29"/>
      <c r="D22" s="27"/>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74"/>
      <c r="AQ22" s="196"/>
    </row>
    <row r="23" spans="1:43" ht="11.25" customHeight="1" x14ac:dyDescent="0.25">
      <c r="A23" s="140"/>
      <c r="C23" s="29"/>
      <c r="D23" s="27"/>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74"/>
      <c r="AQ23" s="196"/>
    </row>
    <row r="24" spans="1:43" ht="11.25" customHeight="1" x14ac:dyDescent="0.25">
      <c r="A24" s="140"/>
      <c r="C24" s="29"/>
      <c r="D24" s="27"/>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74"/>
      <c r="AQ24" s="196"/>
    </row>
    <row r="25" spans="1:43" ht="11.25" customHeight="1" x14ac:dyDescent="0.25">
      <c r="A25" s="140"/>
      <c r="C25" s="29"/>
      <c r="D25" s="27"/>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74"/>
      <c r="AQ25" s="196"/>
    </row>
    <row r="26" spans="1:43" ht="11.25" customHeight="1" x14ac:dyDescent="0.25">
      <c r="A26" s="140"/>
      <c r="C26" s="29"/>
      <c r="D26" s="27"/>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74"/>
      <c r="AQ26" s="196"/>
    </row>
    <row r="27" spans="1:43" ht="11.25" customHeight="1" x14ac:dyDescent="0.25">
      <c r="A27" s="140"/>
      <c r="C27" s="29"/>
      <c r="D27" s="27"/>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74"/>
      <c r="AQ27" s="196"/>
    </row>
    <row r="28" spans="1:43" ht="11.25" customHeight="1" x14ac:dyDescent="0.25">
      <c r="A28" s="140"/>
      <c r="C28" s="29"/>
      <c r="D28" s="27"/>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74"/>
      <c r="AQ28" s="196"/>
    </row>
    <row r="29" spans="1:43" ht="11.25" customHeight="1" x14ac:dyDescent="0.25">
      <c r="A29" s="140"/>
      <c r="C29" s="29"/>
      <c r="D29" s="27"/>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74"/>
      <c r="AQ29" s="196"/>
    </row>
    <row r="30" spans="1:43" ht="11.25" customHeight="1" x14ac:dyDescent="0.25">
      <c r="A30" s="140"/>
      <c r="C30" s="29"/>
      <c r="D30" s="27"/>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74"/>
      <c r="AQ30" s="196"/>
    </row>
    <row r="31" spans="1:43" ht="11.25" customHeight="1" x14ac:dyDescent="0.25">
      <c r="A31" s="140"/>
      <c r="C31" s="29"/>
      <c r="D31" s="27"/>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74"/>
      <c r="AQ31" s="196"/>
    </row>
    <row r="32" spans="1:43" ht="11.25" customHeight="1" x14ac:dyDescent="0.25">
      <c r="A32" s="140"/>
      <c r="C32" s="29"/>
      <c r="D32" s="27"/>
      <c r="E32" s="520"/>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74"/>
      <c r="AQ32" s="196"/>
    </row>
    <row r="33" spans="1:43" ht="11.25" customHeight="1" x14ac:dyDescent="0.25">
      <c r="A33" s="140"/>
      <c r="C33" s="29"/>
      <c r="D33" s="27"/>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74"/>
      <c r="AQ33" s="196"/>
    </row>
    <row r="34" spans="1:43" ht="11.25" customHeight="1" x14ac:dyDescent="0.25">
      <c r="A34" s="140"/>
      <c r="C34" s="29"/>
      <c r="D34" s="27"/>
      <c r="E34" s="520"/>
      <c r="F34" s="520"/>
      <c r="G34" s="520"/>
      <c r="H34" s="520"/>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c r="AN34" s="520"/>
      <c r="AO34" s="520"/>
      <c r="AP34" s="74"/>
      <c r="AQ34" s="196"/>
    </row>
    <row r="35" spans="1:43" ht="11.25" customHeight="1" x14ac:dyDescent="0.25">
      <c r="A35" s="140"/>
      <c r="C35" s="29"/>
      <c r="D35" s="27"/>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c r="AO35" s="520"/>
      <c r="AP35" s="74"/>
      <c r="AQ35" s="196"/>
    </row>
    <row r="36" spans="1:43" ht="11.25" customHeight="1" x14ac:dyDescent="0.25">
      <c r="A36" s="140"/>
      <c r="C36" s="29"/>
      <c r="D36" s="27"/>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c r="AO36" s="520"/>
      <c r="AP36" s="74"/>
      <c r="AQ36" s="196"/>
    </row>
    <row r="37" spans="1:43" ht="11.25" customHeight="1" x14ac:dyDescent="0.25">
      <c r="A37" s="140"/>
      <c r="C37" s="29"/>
      <c r="D37" s="27"/>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c r="AO37" s="520"/>
      <c r="AP37" s="74"/>
      <c r="AQ37" s="196"/>
    </row>
    <row r="38" spans="1:43" ht="11.25" customHeight="1" x14ac:dyDescent="0.25">
      <c r="A38" s="140"/>
      <c r="C38" s="29"/>
      <c r="D38" s="27"/>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c r="AO38" s="520"/>
      <c r="AP38" s="74"/>
      <c r="AQ38" s="196"/>
    </row>
    <row r="39" spans="1:43" ht="11.25" customHeight="1" x14ac:dyDescent="0.25">
      <c r="A39" s="140"/>
      <c r="C39" s="29"/>
      <c r="D39" s="27"/>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74"/>
      <c r="AQ39" s="196"/>
    </row>
    <row r="40" spans="1:43" ht="11.25" customHeight="1" x14ac:dyDescent="0.25">
      <c r="A40" s="140"/>
      <c r="C40" s="29"/>
      <c r="D40" s="27"/>
      <c r="E40" s="520"/>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74"/>
      <c r="AQ40" s="196"/>
    </row>
    <row r="41" spans="1:43" ht="11.25" customHeight="1" x14ac:dyDescent="0.25">
      <c r="A41" s="140"/>
      <c r="C41" s="29"/>
      <c r="D41" s="27"/>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74"/>
      <c r="AQ41" s="196"/>
    </row>
    <row r="42" spans="1:43" ht="11.25" customHeight="1" x14ac:dyDescent="0.25">
      <c r="A42" s="140"/>
      <c r="C42" s="29"/>
      <c r="D42" s="27"/>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74"/>
      <c r="AQ42" s="196"/>
    </row>
    <row r="43" spans="1:43" ht="11.25" customHeight="1" x14ac:dyDescent="0.25">
      <c r="A43" s="140"/>
      <c r="C43" s="29"/>
      <c r="D43" s="27"/>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0"/>
      <c r="AE43" s="520"/>
      <c r="AF43" s="520"/>
      <c r="AG43" s="520"/>
      <c r="AH43" s="520"/>
      <c r="AI43" s="520"/>
      <c r="AJ43" s="520"/>
      <c r="AK43" s="520"/>
      <c r="AL43" s="520"/>
      <c r="AM43" s="520"/>
      <c r="AN43" s="520"/>
      <c r="AO43" s="520"/>
      <c r="AP43" s="74"/>
      <c r="AQ43" s="196"/>
    </row>
    <row r="44" spans="1:43" ht="11.25" customHeight="1" x14ac:dyDescent="0.25">
      <c r="A44" s="140"/>
      <c r="C44" s="29"/>
      <c r="D44" s="27"/>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74"/>
      <c r="AQ44" s="196"/>
    </row>
    <row r="45" spans="1:43" ht="11.25" customHeight="1" x14ac:dyDescent="0.25">
      <c r="A45" s="140"/>
      <c r="C45" s="29"/>
      <c r="D45" s="27"/>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74"/>
      <c r="AQ45" s="196"/>
    </row>
    <row r="46" spans="1:43" ht="11.25" customHeight="1" x14ac:dyDescent="0.25">
      <c r="A46" s="140"/>
      <c r="C46" s="29"/>
      <c r="D46" s="27"/>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180"/>
      <c r="AL46" s="210"/>
      <c r="AM46" s="210"/>
      <c r="AN46" s="210"/>
      <c r="AO46" s="180"/>
      <c r="AP46" s="74"/>
      <c r="AQ46" s="196"/>
    </row>
    <row r="47" spans="1:43" ht="11.25" customHeight="1" x14ac:dyDescent="0.25">
      <c r="A47" s="140"/>
      <c r="C47" s="29"/>
      <c r="D47" s="27"/>
      <c r="E47" s="3"/>
      <c r="F47" s="240"/>
      <c r="G47" s="240"/>
      <c r="H47" s="240"/>
      <c r="I47" s="240"/>
      <c r="J47" s="240"/>
      <c r="K47" s="240"/>
      <c r="L47" s="240"/>
      <c r="M47" s="3"/>
      <c r="N47" s="3"/>
      <c r="O47" s="240" t="s">
        <v>68</v>
      </c>
      <c r="P47" s="152"/>
      <c r="Q47" s="152"/>
      <c r="R47" s="153"/>
      <c r="S47" s="153"/>
      <c r="T47" s="153"/>
      <c r="U47" s="153"/>
      <c r="V47" s="153"/>
      <c r="W47" s="153"/>
      <c r="X47" s="153"/>
      <c r="Y47" s="523" t="s">
        <v>41</v>
      </c>
      <c r="Z47" s="523"/>
      <c r="AA47" s="523"/>
      <c r="AB47" s="523"/>
      <c r="AC47" s="523"/>
      <c r="AD47" s="523"/>
      <c r="AE47" s="523"/>
      <c r="AF47" s="523"/>
      <c r="AG47" s="523"/>
      <c r="AH47" s="523"/>
      <c r="AI47" s="523"/>
      <c r="AJ47" s="523"/>
      <c r="AK47" s="241"/>
      <c r="AL47" s="241"/>
      <c r="AM47" s="3"/>
      <c r="AN47" s="142"/>
      <c r="AO47" s="142"/>
      <c r="AP47" s="51"/>
      <c r="AQ47" s="196"/>
    </row>
    <row r="48" spans="1:43" ht="11.25" customHeight="1" x14ac:dyDescent="0.25">
      <c r="A48" s="140"/>
      <c r="C48" s="29"/>
      <c r="D48" s="27"/>
      <c r="E48" s="65"/>
      <c r="F48" s="65"/>
      <c r="G48" s="65"/>
      <c r="H48" s="65"/>
      <c r="I48" s="65"/>
      <c r="J48" s="3"/>
      <c r="K48" s="154"/>
      <c r="L48" s="154"/>
      <c r="M48" s="154"/>
      <c r="N48" s="154"/>
      <c r="O48" s="154"/>
      <c r="P48" s="154"/>
      <c r="Q48" s="154"/>
      <c r="R48" s="154"/>
      <c r="S48" s="154"/>
      <c r="T48" s="154"/>
      <c r="U48" s="154"/>
      <c r="V48" s="154"/>
      <c r="W48" s="154"/>
      <c r="X48" s="154"/>
      <c r="Y48" s="154"/>
      <c r="Z48" s="154"/>
      <c r="AA48" s="154"/>
      <c r="AB48" s="3"/>
      <c r="AC48" s="3"/>
      <c r="AD48" s="3"/>
      <c r="AE48" s="3"/>
      <c r="AF48" s="3"/>
      <c r="AG48" s="54"/>
      <c r="AH48" s="55"/>
      <c r="AI48" s="56"/>
      <c r="AJ48" s="242"/>
      <c r="AK48" s="3"/>
      <c r="AL48" s="3"/>
      <c r="AM48" s="3"/>
      <c r="AN48" s="142"/>
      <c r="AO48" s="142"/>
      <c r="AP48" s="51"/>
      <c r="AQ48" s="196"/>
    </row>
    <row r="49" spans="1:43" ht="11.25" customHeight="1" x14ac:dyDescent="0.3">
      <c r="A49" s="140"/>
      <c r="C49" s="29"/>
      <c r="D49" s="27"/>
      <c r="E49" s="65"/>
      <c r="F49" s="65"/>
      <c r="G49" s="3"/>
      <c r="H49" s="3"/>
      <c r="I49" s="3"/>
      <c r="J49" s="3"/>
      <c r="K49" s="3"/>
      <c r="L49" s="3"/>
      <c r="M49" s="3"/>
      <c r="N49" s="3"/>
      <c r="O49" s="3"/>
      <c r="P49" s="243"/>
      <c r="Q49" s="154"/>
      <c r="R49" s="154"/>
      <c r="S49" s="244"/>
      <c r="T49" s="244"/>
      <c r="U49" s="244"/>
      <c r="V49" s="244"/>
      <c r="W49" s="244"/>
      <c r="X49" s="154"/>
      <c r="Y49" s="245" t="s">
        <v>43</v>
      </c>
      <c r="Z49" s="245"/>
      <c r="AA49" s="246" t="s">
        <v>11</v>
      </c>
      <c r="AB49" s="66"/>
      <c r="AC49" s="66"/>
      <c r="AD49" s="66"/>
      <c r="AE49" s="66"/>
      <c r="AF49" s="66"/>
      <c r="AG49" s="58"/>
      <c r="AH49" s="59"/>
      <c r="AI49" s="60"/>
      <c r="AJ49" s="247"/>
      <c r="AK49" s="3"/>
      <c r="AL49" s="3"/>
      <c r="AM49" s="3"/>
      <c r="AN49" s="142"/>
      <c r="AO49" s="142"/>
      <c r="AP49" s="51"/>
      <c r="AQ49" s="196"/>
    </row>
    <row r="50" spans="1:43" ht="11.25" customHeight="1" x14ac:dyDescent="0.25">
      <c r="A50" s="140"/>
      <c r="C50" s="29"/>
      <c r="D50" s="27"/>
      <c r="E50" s="3"/>
      <c r="F50" s="3"/>
      <c r="G50" s="3"/>
      <c r="H50" s="3"/>
      <c r="I50" s="3"/>
      <c r="J50" s="3"/>
      <c r="K50" s="3"/>
      <c r="L50" s="3"/>
      <c r="M50" s="3"/>
      <c r="N50" s="3"/>
      <c r="O50" s="3"/>
      <c r="P50" s="3"/>
      <c r="Q50" s="154"/>
      <c r="R50" s="154"/>
      <c r="S50" s="244"/>
      <c r="T50" s="244"/>
      <c r="U50" s="244"/>
      <c r="V50" s="244"/>
      <c r="W50" s="244"/>
      <c r="X50" s="154"/>
      <c r="Y50" s="3"/>
      <c r="Z50" s="3"/>
      <c r="AA50" s="154"/>
      <c r="AB50" s="3"/>
      <c r="AC50" s="3"/>
      <c r="AD50" s="3"/>
      <c r="AE50" s="3"/>
      <c r="AF50" s="3"/>
      <c r="AG50" s="54"/>
      <c r="AH50" s="55"/>
      <c r="AI50" s="56"/>
      <c r="AJ50" s="242"/>
      <c r="AK50" s="3"/>
      <c r="AL50" s="3"/>
      <c r="AM50" s="3"/>
      <c r="AN50" s="142"/>
      <c r="AO50" s="142"/>
      <c r="AP50" s="51"/>
      <c r="AQ50" s="196"/>
    </row>
    <row r="51" spans="1:43" ht="11.25" customHeight="1" x14ac:dyDescent="0.25">
      <c r="A51" s="140"/>
      <c r="C51" s="29"/>
      <c r="D51" s="27"/>
      <c r="E51" s="3"/>
      <c r="F51" s="3"/>
      <c r="G51" s="3"/>
      <c r="H51" s="3"/>
      <c r="I51" s="3"/>
      <c r="J51" s="3"/>
      <c r="K51" s="3"/>
      <c r="L51" s="3"/>
      <c r="M51" s="3"/>
      <c r="N51" s="3"/>
      <c r="O51" s="3"/>
      <c r="P51" s="3"/>
      <c r="Q51" s="3"/>
      <c r="R51" s="3"/>
      <c r="S51" s="3"/>
      <c r="T51" s="3"/>
      <c r="U51" s="3"/>
      <c r="V51" s="154"/>
      <c r="W51" s="154"/>
      <c r="X51" s="154"/>
      <c r="Y51" s="245" t="s">
        <v>44</v>
      </c>
      <c r="Z51" s="3"/>
      <c r="AA51" s="1"/>
      <c r="AB51" s="248" t="s">
        <v>11</v>
      </c>
      <c r="AC51" s="66"/>
      <c r="AD51" s="66"/>
      <c r="AE51" s="66"/>
      <c r="AF51" s="66"/>
      <c r="AG51" s="58"/>
      <c r="AH51" s="59"/>
      <c r="AI51" s="3"/>
      <c r="AJ51" s="249"/>
      <c r="AK51" s="3"/>
      <c r="AL51" s="3"/>
      <c r="AM51" s="3"/>
      <c r="AN51" s="142"/>
      <c r="AO51" s="142"/>
      <c r="AP51" s="51"/>
      <c r="AQ51" s="196"/>
    </row>
    <row r="52" spans="1:43" ht="11.25" customHeight="1" x14ac:dyDescent="0.25">
      <c r="A52" s="140"/>
      <c r="C52" s="29"/>
      <c r="D52" s="27"/>
      <c r="E52" s="3"/>
      <c r="F52" s="3"/>
      <c r="G52" s="3"/>
      <c r="H52" s="3"/>
      <c r="I52" s="3"/>
      <c r="J52" s="3"/>
      <c r="K52" s="3"/>
      <c r="L52" s="3"/>
      <c r="M52" s="3"/>
      <c r="N52" s="3"/>
      <c r="O52" s="3"/>
      <c r="P52" s="3"/>
      <c r="Q52" s="3"/>
      <c r="R52" s="3"/>
      <c r="S52" s="3"/>
      <c r="T52" s="3"/>
      <c r="U52" s="3"/>
      <c r="V52" s="250"/>
      <c r="W52" s="250"/>
      <c r="X52" s="250"/>
      <c r="Y52" s="3"/>
      <c r="Z52" s="3"/>
      <c r="AA52" s="250"/>
      <c r="AB52" s="251"/>
      <c r="AC52" s="529">
        <v>2</v>
      </c>
      <c r="AD52" s="530"/>
      <c r="AE52" s="529">
        <v>0</v>
      </c>
      <c r="AF52" s="530"/>
      <c r="AG52" s="529">
        <v>2</v>
      </c>
      <c r="AH52" s="530"/>
      <c r="AI52" s="252"/>
      <c r="AJ52" s="233"/>
      <c r="AK52" s="3"/>
      <c r="AL52" s="3"/>
      <c r="AM52" s="3"/>
      <c r="AN52" s="142"/>
      <c r="AO52" s="142"/>
      <c r="AP52" s="51"/>
      <c r="AQ52" s="196"/>
    </row>
    <row r="53" spans="1:43" ht="11.25" customHeight="1" x14ac:dyDescent="0.25">
      <c r="A53" s="140"/>
      <c r="C53" s="29"/>
      <c r="D53" s="27"/>
      <c r="E53" s="3"/>
      <c r="F53" s="3"/>
      <c r="G53" s="3"/>
      <c r="H53" s="3"/>
      <c r="I53" s="3"/>
      <c r="J53" s="3"/>
      <c r="K53" s="3"/>
      <c r="L53" s="3"/>
      <c r="M53" s="3"/>
      <c r="N53" s="3"/>
      <c r="O53" s="3"/>
      <c r="P53" s="251"/>
      <c r="Q53" s="251"/>
      <c r="R53" s="251"/>
      <c r="S53" s="65"/>
      <c r="T53" s="65"/>
      <c r="U53" s="3"/>
      <c r="V53" s="250"/>
      <c r="W53" s="250"/>
      <c r="X53" s="250"/>
      <c r="Y53" s="245" t="s">
        <v>45</v>
      </c>
      <c r="Z53" s="3"/>
      <c r="AA53" s="1"/>
      <c r="AB53" s="248" t="s">
        <v>11</v>
      </c>
      <c r="AC53" s="531"/>
      <c r="AD53" s="532"/>
      <c r="AE53" s="531"/>
      <c r="AF53" s="532"/>
      <c r="AG53" s="531"/>
      <c r="AH53" s="532"/>
      <c r="AI53" s="253"/>
      <c r="AJ53" s="234"/>
      <c r="AK53" s="3"/>
      <c r="AL53" s="3"/>
      <c r="AM53" s="3"/>
      <c r="AN53" s="142"/>
      <c r="AO53" s="142"/>
      <c r="AP53" s="51"/>
      <c r="AQ53" s="196"/>
    </row>
    <row r="54" spans="1:43" ht="11.25" customHeight="1" x14ac:dyDescent="0.25">
      <c r="A54" s="140"/>
      <c r="C54" s="29"/>
      <c r="D54" s="27"/>
      <c r="E54" s="3"/>
      <c r="F54" s="3"/>
      <c r="G54" s="3"/>
      <c r="H54" s="3"/>
      <c r="I54" s="3"/>
      <c r="J54" s="3"/>
      <c r="K54" s="3"/>
      <c r="L54" s="3"/>
      <c r="M54" s="3"/>
      <c r="N54" s="3"/>
      <c r="O54" s="3"/>
      <c r="P54" s="3"/>
      <c r="Q54" s="52"/>
      <c r="R54" s="52"/>
      <c r="S54" s="52"/>
      <c r="T54" s="52"/>
      <c r="U54" s="52"/>
      <c r="V54" s="3"/>
      <c r="W54" s="3"/>
      <c r="X54" s="3"/>
      <c r="Y54" s="52"/>
      <c r="Z54" s="254"/>
      <c r="AA54" s="254"/>
      <c r="AB54" s="254"/>
      <c r="AC54" s="254"/>
      <c r="AD54" s="254"/>
      <c r="AE54" s="254"/>
      <c r="AF54" s="254"/>
      <c r="AG54" s="254"/>
      <c r="AH54" s="3"/>
      <c r="AI54" s="3"/>
      <c r="AJ54" s="142"/>
      <c r="AK54" s="3"/>
      <c r="AL54" s="197"/>
      <c r="AM54" s="3"/>
      <c r="AN54" s="142"/>
      <c r="AO54" s="142"/>
      <c r="AP54" s="51"/>
      <c r="AQ54" s="196"/>
    </row>
    <row r="55" spans="1:43" ht="11.25" customHeight="1" x14ac:dyDescent="0.25">
      <c r="A55" s="140"/>
      <c r="C55" s="29"/>
      <c r="D55" s="27"/>
      <c r="E55" s="3"/>
      <c r="F55" s="3"/>
      <c r="G55" s="3"/>
      <c r="H55" s="3"/>
      <c r="I55" s="3"/>
      <c r="L55" s="84" t="s">
        <v>69</v>
      </c>
      <c r="M55" s="213"/>
      <c r="N55" s="213"/>
      <c r="O55" s="3"/>
      <c r="P55" s="3"/>
      <c r="Q55" s="3"/>
      <c r="R55" s="3"/>
      <c r="S55" s="3"/>
      <c r="T55" s="3"/>
      <c r="U55" s="213"/>
      <c r="V55" s="213"/>
      <c r="W55" s="3"/>
      <c r="X55" s="3"/>
      <c r="Y55" s="3"/>
      <c r="Z55" s="3"/>
      <c r="AA55" s="3"/>
      <c r="AB55" s="3"/>
      <c r="AC55" s="3"/>
      <c r="AD55" s="275" t="s">
        <v>70</v>
      </c>
      <c r="AE55" s="84"/>
      <c r="AF55" s="84"/>
      <c r="AG55" s="3"/>
      <c r="AH55" s="3"/>
      <c r="AI55" s="3"/>
      <c r="AJ55" s="3"/>
      <c r="AK55" s="142"/>
      <c r="AL55" s="197"/>
      <c r="AM55" s="197"/>
      <c r="AP55" s="75"/>
      <c r="AQ55" s="196"/>
    </row>
    <row r="56" spans="1:43" ht="11.25" customHeight="1" x14ac:dyDescent="0.25">
      <c r="A56" s="140"/>
      <c r="C56" s="29"/>
      <c r="D56" s="27"/>
      <c r="E56" s="3"/>
      <c r="F56" s="3"/>
      <c r="G56" s="3"/>
      <c r="H56" s="3"/>
      <c r="I56" s="3"/>
      <c r="L56" s="84" t="s">
        <v>71</v>
      </c>
      <c r="M56" s="52" t="s">
        <v>11</v>
      </c>
      <c r="N56" s="53" t="s">
        <v>72</v>
      </c>
      <c r="O56" s="3"/>
      <c r="P56" s="3"/>
      <c r="Q56" s="3"/>
      <c r="R56" s="3"/>
      <c r="S56" s="3"/>
      <c r="T56" s="3"/>
      <c r="U56" s="3"/>
      <c r="V56" s="3"/>
      <c r="W56" s="3"/>
      <c r="X56" s="3"/>
      <c r="Y56" s="3"/>
      <c r="Z56" s="3"/>
      <c r="AA56" s="3"/>
      <c r="AB56" s="3"/>
      <c r="AC56" s="3"/>
      <c r="AD56" s="84" t="s">
        <v>71</v>
      </c>
      <c r="AE56" s="84"/>
      <c r="AF56" s="84"/>
      <c r="AG56" s="52" t="s">
        <v>11</v>
      </c>
      <c r="AH56" s="52"/>
      <c r="AI56" s="142">
        <v>2</v>
      </c>
      <c r="AJ56" s="214"/>
      <c r="AK56" s="142"/>
      <c r="AL56" s="3"/>
      <c r="AN56" s="485" t="s">
        <v>73</v>
      </c>
      <c r="AO56" s="485"/>
      <c r="AP56" s="76"/>
      <c r="AQ56" s="196"/>
    </row>
    <row r="57" spans="1:43" ht="11.25" customHeight="1" x14ac:dyDescent="0.25">
      <c r="A57" s="140"/>
      <c r="C57" s="29"/>
      <c r="D57" s="27"/>
      <c r="E57" s="3"/>
      <c r="F57" s="3"/>
      <c r="G57" s="3"/>
      <c r="H57" s="3"/>
      <c r="I57" s="3"/>
      <c r="L57" s="3"/>
      <c r="M57" s="3"/>
      <c r="N57" s="3"/>
      <c r="O57" s="3"/>
      <c r="P57" s="3"/>
      <c r="Q57" s="3"/>
      <c r="R57" s="3"/>
      <c r="S57" s="3"/>
      <c r="T57" s="3"/>
      <c r="U57" s="215"/>
      <c r="V57" s="3"/>
      <c r="W57" s="3"/>
      <c r="X57" s="3"/>
      <c r="Y57" s="3"/>
      <c r="Z57" s="3"/>
      <c r="AA57" s="3"/>
      <c r="AB57" s="3"/>
      <c r="AC57" s="3"/>
      <c r="AD57" s="3"/>
      <c r="AE57" s="3"/>
      <c r="AF57" s="3"/>
      <c r="AG57" s="3"/>
      <c r="AH57" s="3"/>
      <c r="AI57" s="3"/>
      <c r="AJ57" s="3"/>
      <c r="AK57" s="142"/>
      <c r="AL57" s="197"/>
      <c r="AM57" s="197"/>
      <c r="AP57" s="75"/>
      <c r="AQ57" s="196"/>
    </row>
    <row r="58" spans="1:43" ht="6" customHeight="1" thickBot="1" x14ac:dyDescent="0.3">
      <c r="A58" s="207"/>
      <c r="B58" s="80"/>
      <c r="C58" s="37"/>
      <c r="D58" s="1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156"/>
      <c r="AL58" s="8"/>
      <c r="AM58" s="8"/>
      <c r="AN58" s="11"/>
      <c r="AO58" s="158"/>
      <c r="AP58" s="77"/>
      <c r="AQ58" s="196"/>
    </row>
    <row r="59" spans="1:43" ht="6" customHeight="1" x14ac:dyDescent="0.25">
      <c r="A59" s="139"/>
      <c r="B59" s="81"/>
      <c r="C59" s="12"/>
      <c r="D59" s="13"/>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79"/>
      <c r="AL59" s="14"/>
      <c r="AM59" s="14"/>
      <c r="AN59" s="14"/>
      <c r="AO59" s="179"/>
      <c r="AP59" s="71"/>
    </row>
    <row r="60" spans="1:43" ht="11.25" customHeight="1" x14ac:dyDescent="0.25">
      <c r="A60" s="140"/>
      <c r="B60" s="346">
        <v>101</v>
      </c>
      <c r="D60" s="27"/>
      <c r="E60" s="521" t="s">
        <v>74</v>
      </c>
      <c r="F60" s="521"/>
      <c r="G60" s="521"/>
      <c r="H60" s="521"/>
      <c r="I60" s="521"/>
      <c r="J60" s="521"/>
      <c r="K60" s="521"/>
      <c r="L60" s="521"/>
      <c r="M60" s="521"/>
      <c r="N60" s="521"/>
      <c r="O60" s="521"/>
      <c r="P60" s="521"/>
      <c r="Q60" s="521"/>
      <c r="R60" s="521"/>
      <c r="S60" s="521"/>
      <c r="T60" s="521"/>
      <c r="U60" s="521"/>
      <c r="V60" s="521"/>
      <c r="W60" s="521"/>
      <c r="X60" s="521"/>
      <c r="Y60" s="521"/>
      <c r="Z60" s="521"/>
      <c r="AA60" s="521"/>
      <c r="AB60" s="521"/>
      <c r="AC60" s="521"/>
      <c r="AD60" s="521"/>
      <c r="AE60" s="521"/>
      <c r="AF60" s="521"/>
      <c r="AG60" s="521"/>
      <c r="AH60" s="521"/>
      <c r="AI60" s="521"/>
      <c r="AJ60" s="521"/>
      <c r="AK60" s="521"/>
      <c r="AL60" s="521"/>
      <c r="AM60" s="521"/>
      <c r="AN60" s="521"/>
      <c r="AO60" s="521"/>
      <c r="AP60" s="74"/>
    </row>
    <row r="61" spans="1:43" ht="11.25" customHeight="1" x14ac:dyDescent="0.25">
      <c r="A61" s="140"/>
      <c r="D61" s="27"/>
      <c r="AP61" s="74"/>
    </row>
    <row r="62" spans="1:43" ht="11.25" customHeight="1" x14ac:dyDescent="0.25">
      <c r="A62" s="140"/>
      <c r="D62" s="27"/>
      <c r="E62" s="83" t="s">
        <v>75</v>
      </c>
      <c r="AP62" s="74"/>
    </row>
    <row r="63" spans="1:43" ht="11.25" customHeight="1" x14ac:dyDescent="0.25">
      <c r="A63" s="140"/>
      <c r="D63" s="27"/>
      <c r="AP63" s="74"/>
    </row>
    <row r="64" spans="1:43" ht="11.25" customHeight="1" x14ac:dyDescent="0.25">
      <c r="A64" s="140"/>
      <c r="D64" s="27"/>
      <c r="E64" s="511" t="str">
        <f ca="1">VLOOKUP(_xlfn.SINGLE(INDIRECT(ADDRESS(ROW()-4,COLUMN()-3))),Language_Translations,MATCH(_xlfn.SINGLE(Language_Selected),Language_Options,0),FALSE)</f>
        <v>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family planning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v>
      </c>
      <c r="F64" s="520"/>
      <c r="G64" s="520"/>
      <c r="H64" s="520"/>
      <c r="I64" s="520"/>
      <c r="J64" s="520"/>
      <c r="K64" s="520"/>
      <c r="L64" s="520"/>
      <c r="M64" s="520"/>
      <c r="N64" s="520"/>
      <c r="O64" s="520"/>
      <c r="P64" s="520"/>
      <c r="Q64" s="520"/>
      <c r="R64" s="520"/>
      <c r="S64" s="520"/>
      <c r="T64" s="520"/>
      <c r="U64" s="520"/>
      <c r="V64" s="520"/>
      <c r="W64" s="520"/>
      <c r="X64" s="520"/>
      <c r="Y64" s="520"/>
      <c r="Z64" s="520"/>
      <c r="AA64" s="520"/>
      <c r="AB64" s="520"/>
      <c r="AC64" s="520"/>
      <c r="AD64" s="520"/>
      <c r="AE64" s="520"/>
      <c r="AF64" s="520"/>
      <c r="AG64" s="520"/>
      <c r="AH64" s="520"/>
      <c r="AI64" s="520"/>
      <c r="AJ64" s="520"/>
      <c r="AK64" s="520"/>
      <c r="AL64" s="520"/>
      <c r="AM64" s="520"/>
      <c r="AN64" s="520"/>
      <c r="AO64" s="520"/>
      <c r="AP64" s="74"/>
    </row>
    <row r="65" spans="1:42" ht="11.25" customHeight="1" x14ac:dyDescent="0.25">
      <c r="A65" s="140"/>
      <c r="D65" s="27"/>
      <c r="E65" s="520"/>
      <c r="F65" s="520"/>
      <c r="G65" s="520"/>
      <c r="H65" s="520"/>
      <c r="I65" s="520"/>
      <c r="J65" s="520"/>
      <c r="K65" s="520"/>
      <c r="L65" s="520"/>
      <c r="M65" s="520"/>
      <c r="N65" s="520"/>
      <c r="O65" s="520"/>
      <c r="P65" s="520"/>
      <c r="Q65" s="520"/>
      <c r="R65" s="520"/>
      <c r="S65" s="520"/>
      <c r="T65" s="520"/>
      <c r="U65" s="520"/>
      <c r="V65" s="520"/>
      <c r="W65" s="520"/>
      <c r="X65" s="520"/>
      <c r="Y65" s="520"/>
      <c r="Z65" s="520"/>
      <c r="AA65" s="520"/>
      <c r="AB65" s="520"/>
      <c r="AC65" s="520"/>
      <c r="AD65" s="520"/>
      <c r="AE65" s="520"/>
      <c r="AF65" s="520"/>
      <c r="AG65" s="520"/>
      <c r="AH65" s="520"/>
      <c r="AI65" s="520"/>
      <c r="AJ65" s="520"/>
      <c r="AK65" s="520"/>
      <c r="AL65" s="520"/>
      <c r="AM65" s="520"/>
      <c r="AN65" s="520"/>
      <c r="AO65" s="520"/>
      <c r="AP65" s="74"/>
    </row>
    <row r="66" spans="1:42" ht="11.25" customHeight="1" x14ac:dyDescent="0.25">
      <c r="A66" s="140"/>
      <c r="D66" s="27"/>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74"/>
    </row>
    <row r="67" spans="1:42" ht="11.25" customHeight="1" x14ac:dyDescent="0.25">
      <c r="A67" s="140"/>
      <c r="D67" s="27"/>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74"/>
    </row>
    <row r="68" spans="1:42" ht="11.25" customHeight="1" x14ac:dyDescent="0.25">
      <c r="A68" s="140"/>
      <c r="D68" s="27"/>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74"/>
    </row>
    <row r="69" spans="1:42" ht="11.25" customHeight="1" x14ac:dyDescent="0.25">
      <c r="A69" s="140"/>
      <c r="D69" s="27"/>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0"/>
      <c r="AD69" s="520"/>
      <c r="AE69" s="520"/>
      <c r="AF69" s="520"/>
      <c r="AG69" s="520"/>
      <c r="AH69" s="520"/>
      <c r="AI69" s="520"/>
      <c r="AJ69" s="520"/>
      <c r="AK69" s="520"/>
      <c r="AL69" s="520"/>
      <c r="AM69" s="520"/>
      <c r="AN69" s="520"/>
      <c r="AO69" s="520"/>
      <c r="AP69" s="74"/>
    </row>
    <row r="70" spans="1:42" ht="11.25" customHeight="1" x14ac:dyDescent="0.25">
      <c r="A70" s="140"/>
      <c r="D70" s="27"/>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74"/>
    </row>
    <row r="71" spans="1:42" ht="11.25" customHeight="1" x14ac:dyDescent="0.25">
      <c r="A71" s="140"/>
      <c r="D71" s="27"/>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0"/>
      <c r="AD71" s="520"/>
      <c r="AE71" s="520"/>
      <c r="AF71" s="520"/>
      <c r="AG71" s="520"/>
      <c r="AH71" s="520"/>
      <c r="AI71" s="520"/>
      <c r="AJ71" s="520"/>
      <c r="AK71" s="520"/>
      <c r="AL71" s="520"/>
      <c r="AM71" s="520"/>
      <c r="AN71" s="520"/>
      <c r="AO71" s="520"/>
      <c r="AP71" s="74"/>
    </row>
    <row r="72" spans="1:42" ht="11.25" customHeight="1" x14ac:dyDescent="0.25">
      <c r="A72" s="140"/>
      <c r="D72" s="27"/>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520"/>
      <c r="AE72" s="520"/>
      <c r="AF72" s="520"/>
      <c r="AG72" s="520"/>
      <c r="AH72" s="520"/>
      <c r="AI72" s="520"/>
      <c r="AJ72" s="520"/>
      <c r="AK72" s="520"/>
      <c r="AL72" s="520"/>
      <c r="AM72" s="520"/>
      <c r="AN72" s="520"/>
      <c r="AO72" s="520"/>
      <c r="AP72" s="74"/>
    </row>
    <row r="73" spans="1:42" ht="11.25" customHeight="1" x14ac:dyDescent="0.25">
      <c r="A73" s="140"/>
      <c r="D73" s="27"/>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520"/>
      <c r="AC73" s="520"/>
      <c r="AD73" s="520"/>
      <c r="AE73" s="520"/>
      <c r="AF73" s="520"/>
      <c r="AG73" s="520"/>
      <c r="AH73" s="520"/>
      <c r="AI73" s="520"/>
      <c r="AJ73" s="520"/>
      <c r="AK73" s="520"/>
      <c r="AL73" s="520"/>
      <c r="AM73" s="520"/>
      <c r="AN73" s="520"/>
      <c r="AO73" s="520"/>
      <c r="AP73" s="74"/>
    </row>
    <row r="74" spans="1:42" ht="11.25" customHeight="1" x14ac:dyDescent="0.25">
      <c r="A74" s="140"/>
      <c r="D74" s="27"/>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520"/>
      <c r="AE74" s="520"/>
      <c r="AF74" s="520"/>
      <c r="AG74" s="520"/>
      <c r="AH74" s="520"/>
      <c r="AI74" s="520"/>
      <c r="AJ74" s="520"/>
      <c r="AK74" s="520"/>
      <c r="AL74" s="520"/>
      <c r="AM74" s="520"/>
      <c r="AN74" s="520"/>
      <c r="AO74" s="520"/>
      <c r="AP74" s="74"/>
    </row>
    <row r="75" spans="1:42" ht="11.25" customHeight="1" x14ac:dyDescent="0.25">
      <c r="A75" s="140"/>
      <c r="D75" s="27"/>
      <c r="E75" s="520"/>
      <c r="F75" s="520"/>
      <c r="G75" s="520"/>
      <c r="H75" s="520"/>
      <c r="I75" s="520"/>
      <c r="J75" s="520"/>
      <c r="K75" s="520"/>
      <c r="L75" s="520"/>
      <c r="M75" s="520"/>
      <c r="N75" s="520"/>
      <c r="O75" s="520"/>
      <c r="P75" s="520"/>
      <c r="Q75" s="520"/>
      <c r="R75" s="520"/>
      <c r="S75" s="520"/>
      <c r="T75" s="520"/>
      <c r="U75" s="520"/>
      <c r="V75" s="520"/>
      <c r="W75" s="520"/>
      <c r="X75" s="520"/>
      <c r="Y75" s="520"/>
      <c r="Z75" s="520"/>
      <c r="AA75" s="520"/>
      <c r="AB75" s="520"/>
      <c r="AC75" s="520"/>
      <c r="AD75" s="520"/>
      <c r="AE75" s="520"/>
      <c r="AF75" s="520"/>
      <c r="AG75" s="520"/>
      <c r="AH75" s="520"/>
      <c r="AI75" s="520"/>
      <c r="AJ75" s="520"/>
      <c r="AK75" s="520"/>
      <c r="AL75" s="520"/>
      <c r="AM75" s="520"/>
      <c r="AN75" s="520"/>
      <c r="AO75" s="520"/>
      <c r="AP75" s="74"/>
    </row>
    <row r="76" spans="1:42" ht="11.25" customHeight="1" x14ac:dyDescent="0.25">
      <c r="A76" s="140"/>
      <c r="D76" s="27"/>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0"/>
      <c r="AD76" s="520"/>
      <c r="AE76" s="520"/>
      <c r="AF76" s="520"/>
      <c r="AG76" s="520"/>
      <c r="AH76" s="520"/>
      <c r="AI76" s="520"/>
      <c r="AJ76" s="520"/>
      <c r="AK76" s="520"/>
      <c r="AL76" s="520"/>
      <c r="AM76" s="520"/>
      <c r="AN76" s="520"/>
      <c r="AO76" s="520"/>
      <c r="AP76" s="74"/>
    </row>
    <row r="77" spans="1:42" ht="11.25" customHeight="1" x14ac:dyDescent="0.25">
      <c r="A77" s="140"/>
      <c r="D77" s="27"/>
      <c r="E77" s="520"/>
      <c r="F77" s="520"/>
      <c r="G77" s="520"/>
      <c r="H77" s="520"/>
      <c r="I77" s="520"/>
      <c r="J77" s="520"/>
      <c r="K77" s="520"/>
      <c r="L77" s="520"/>
      <c r="M77" s="520"/>
      <c r="N77" s="520"/>
      <c r="O77" s="520"/>
      <c r="P77" s="520"/>
      <c r="Q77" s="520"/>
      <c r="R77" s="520"/>
      <c r="S77" s="520"/>
      <c r="T77" s="520"/>
      <c r="U77" s="520"/>
      <c r="V77" s="520"/>
      <c r="W77" s="520"/>
      <c r="X77" s="520"/>
      <c r="Y77" s="520"/>
      <c r="Z77" s="520"/>
      <c r="AA77" s="520"/>
      <c r="AB77" s="520"/>
      <c r="AC77" s="520"/>
      <c r="AD77" s="520"/>
      <c r="AE77" s="520"/>
      <c r="AF77" s="520"/>
      <c r="AG77" s="520"/>
      <c r="AH77" s="520"/>
      <c r="AI77" s="520"/>
      <c r="AJ77" s="520"/>
      <c r="AK77" s="520"/>
      <c r="AL77" s="520"/>
      <c r="AM77" s="520"/>
      <c r="AN77" s="520"/>
      <c r="AO77" s="520"/>
      <c r="AP77" s="74"/>
    </row>
    <row r="78" spans="1:42" ht="11.25" customHeight="1" x14ac:dyDescent="0.25">
      <c r="A78" s="140"/>
      <c r="D78" s="27"/>
      <c r="E78" s="520"/>
      <c r="F78" s="520"/>
      <c r="G78" s="520"/>
      <c r="H78" s="520"/>
      <c r="I78" s="520"/>
      <c r="J78" s="520"/>
      <c r="K78" s="520"/>
      <c r="L78" s="520"/>
      <c r="M78" s="520"/>
      <c r="N78" s="520"/>
      <c r="O78" s="520"/>
      <c r="P78" s="520"/>
      <c r="Q78" s="520"/>
      <c r="R78" s="520"/>
      <c r="S78" s="520"/>
      <c r="T78" s="520"/>
      <c r="U78" s="520"/>
      <c r="V78" s="520"/>
      <c r="W78" s="520"/>
      <c r="X78" s="520"/>
      <c r="Y78" s="520"/>
      <c r="Z78" s="520"/>
      <c r="AA78" s="520"/>
      <c r="AB78" s="520"/>
      <c r="AC78" s="520"/>
      <c r="AD78" s="520"/>
      <c r="AE78" s="520"/>
      <c r="AF78" s="520"/>
      <c r="AG78" s="520"/>
      <c r="AH78" s="520"/>
      <c r="AI78" s="520"/>
      <c r="AJ78" s="520"/>
      <c r="AK78" s="520"/>
      <c r="AL78" s="520"/>
      <c r="AM78" s="520"/>
      <c r="AN78" s="520"/>
      <c r="AO78" s="520"/>
      <c r="AP78" s="74"/>
    </row>
    <row r="79" spans="1:42" ht="11.25" customHeight="1" x14ac:dyDescent="0.25">
      <c r="A79" s="140"/>
      <c r="D79" s="27"/>
      <c r="E79" s="520"/>
      <c r="F79" s="520"/>
      <c r="G79" s="520"/>
      <c r="H79" s="520"/>
      <c r="I79" s="520"/>
      <c r="J79" s="520"/>
      <c r="K79" s="520"/>
      <c r="L79" s="520"/>
      <c r="M79" s="520"/>
      <c r="N79" s="520"/>
      <c r="O79" s="520"/>
      <c r="P79" s="520"/>
      <c r="Q79" s="520"/>
      <c r="R79" s="520"/>
      <c r="S79" s="520"/>
      <c r="T79" s="520"/>
      <c r="U79" s="520"/>
      <c r="V79" s="520"/>
      <c r="W79" s="520"/>
      <c r="X79" s="520"/>
      <c r="Y79" s="520"/>
      <c r="Z79" s="520"/>
      <c r="AA79" s="520"/>
      <c r="AB79" s="520"/>
      <c r="AC79" s="520"/>
      <c r="AD79" s="520"/>
      <c r="AE79" s="520"/>
      <c r="AF79" s="520"/>
      <c r="AG79" s="520"/>
      <c r="AH79" s="520"/>
      <c r="AI79" s="520"/>
      <c r="AJ79" s="520"/>
      <c r="AK79" s="520"/>
      <c r="AL79" s="520"/>
      <c r="AM79" s="520"/>
      <c r="AN79" s="520"/>
      <c r="AO79" s="520"/>
      <c r="AP79" s="74"/>
    </row>
    <row r="80" spans="1:42" ht="11.25" customHeight="1" x14ac:dyDescent="0.25">
      <c r="A80" s="140"/>
      <c r="D80" s="27"/>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0"/>
      <c r="AM80" s="520"/>
      <c r="AN80" s="520"/>
      <c r="AO80" s="520"/>
      <c r="AP80" s="74"/>
    </row>
    <row r="81" spans="1:43" ht="11.25" customHeight="1" x14ac:dyDescent="0.25">
      <c r="A81" s="140"/>
      <c r="D81" s="27"/>
      <c r="E81" s="520"/>
      <c r="F81" s="520"/>
      <c r="G81" s="520"/>
      <c r="H81" s="520"/>
      <c r="I81" s="520"/>
      <c r="J81" s="520"/>
      <c r="K81" s="520"/>
      <c r="L81" s="520"/>
      <c r="M81" s="520"/>
      <c r="N81" s="520"/>
      <c r="O81" s="520"/>
      <c r="P81" s="520"/>
      <c r="Q81" s="520"/>
      <c r="R81" s="520"/>
      <c r="S81" s="520"/>
      <c r="T81" s="520"/>
      <c r="U81" s="520"/>
      <c r="V81" s="520"/>
      <c r="W81" s="520"/>
      <c r="X81" s="520"/>
      <c r="Y81" s="520"/>
      <c r="Z81" s="520"/>
      <c r="AA81" s="520"/>
      <c r="AB81" s="520"/>
      <c r="AC81" s="520"/>
      <c r="AD81" s="520"/>
      <c r="AE81" s="520"/>
      <c r="AF81" s="520"/>
      <c r="AG81" s="520"/>
      <c r="AH81" s="520"/>
      <c r="AI81" s="520"/>
      <c r="AJ81" s="520"/>
      <c r="AK81" s="520"/>
      <c r="AL81" s="520"/>
      <c r="AM81" s="520"/>
      <c r="AN81" s="520"/>
      <c r="AO81" s="520"/>
      <c r="AP81" s="74"/>
    </row>
    <row r="82" spans="1:43" ht="11.25" customHeight="1" x14ac:dyDescent="0.25">
      <c r="A82" s="140"/>
      <c r="D82" s="27"/>
      <c r="E82" s="520"/>
      <c r="F82" s="520"/>
      <c r="G82" s="520"/>
      <c r="H82" s="520"/>
      <c r="I82" s="520"/>
      <c r="J82" s="520"/>
      <c r="K82" s="520"/>
      <c r="L82" s="520"/>
      <c r="M82" s="520"/>
      <c r="N82" s="520"/>
      <c r="O82" s="520"/>
      <c r="P82" s="520"/>
      <c r="Q82" s="520"/>
      <c r="R82" s="520"/>
      <c r="S82" s="520"/>
      <c r="T82" s="520"/>
      <c r="U82" s="520"/>
      <c r="V82" s="520"/>
      <c r="W82" s="520"/>
      <c r="X82" s="520"/>
      <c r="Y82" s="520"/>
      <c r="Z82" s="520"/>
      <c r="AA82" s="520"/>
      <c r="AB82" s="520"/>
      <c r="AC82" s="520"/>
      <c r="AD82" s="520"/>
      <c r="AE82" s="520"/>
      <c r="AF82" s="520"/>
      <c r="AG82" s="520"/>
      <c r="AH82" s="520"/>
      <c r="AI82" s="520"/>
      <c r="AJ82" s="520"/>
      <c r="AK82" s="520"/>
      <c r="AL82" s="520"/>
      <c r="AM82" s="520"/>
      <c r="AN82" s="520"/>
      <c r="AO82" s="520"/>
      <c r="AP82" s="74"/>
    </row>
    <row r="83" spans="1:43" ht="11.25" customHeight="1" x14ac:dyDescent="0.25">
      <c r="A83" s="140"/>
      <c r="D83" s="27"/>
      <c r="E83" s="520"/>
      <c r="F83" s="520"/>
      <c r="G83" s="520"/>
      <c r="H83" s="520"/>
      <c r="I83" s="520"/>
      <c r="J83" s="520"/>
      <c r="K83" s="520"/>
      <c r="L83" s="520"/>
      <c r="M83" s="520"/>
      <c r="N83" s="520"/>
      <c r="O83" s="520"/>
      <c r="P83" s="520"/>
      <c r="Q83" s="520"/>
      <c r="R83" s="520"/>
      <c r="S83" s="520"/>
      <c r="T83" s="520"/>
      <c r="U83" s="520"/>
      <c r="V83" s="520"/>
      <c r="W83" s="520"/>
      <c r="X83" s="520"/>
      <c r="Y83" s="520"/>
      <c r="Z83" s="520"/>
      <c r="AA83" s="520"/>
      <c r="AB83" s="520"/>
      <c r="AC83" s="520"/>
      <c r="AD83" s="520"/>
      <c r="AE83" s="520"/>
      <c r="AF83" s="520"/>
      <c r="AG83" s="520"/>
      <c r="AH83" s="520"/>
      <c r="AI83" s="520"/>
      <c r="AJ83" s="520"/>
      <c r="AK83" s="520"/>
      <c r="AL83" s="520"/>
      <c r="AM83" s="520"/>
      <c r="AN83" s="520"/>
      <c r="AO83" s="520"/>
      <c r="AP83" s="74"/>
    </row>
    <row r="84" spans="1:43" ht="11.25" customHeight="1" x14ac:dyDescent="0.25">
      <c r="A84" s="140"/>
      <c r="D84" s="27"/>
      <c r="E84" s="520"/>
      <c r="F84" s="520"/>
      <c r="G84" s="520"/>
      <c r="H84" s="520"/>
      <c r="I84" s="520"/>
      <c r="J84" s="520"/>
      <c r="K84" s="520"/>
      <c r="L84" s="520"/>
      <c r="M84" s="520"/>
      <c r="N84" s="520"/>
      <c r="O84" s="520"/>
      <c r="P84" s="520"/>
      <c r="Q84" s="520"/>
      <c r="R84" s="520"/>
      <c r="S84" s="520"/>
      <c r="T84" s="520"/>
      <c r="U84" s="520"/>
      <c r="V84" s="520"/>
      <c r="W84" s="520"/>
      <c r="X84" s="520"/>
      <c r="Y84" s="520"/>
      <c r="Z84" s="520"/>
      <c r="AA84" s="520"/>
      <c r="AB84" s="520"/>
      <c r="AC84" s="520"/>
      <c r="AD84" s="520"/>
      <c r="AE84" s="520"/>
      <c r="AF84" s="520"/>
      <c r="AG84" s="520"/>
      <c r="AH84" s="520"/>
      <c r="AI84" s="520"/>
      <c r="AJ84" s="520"/>
      <c r="AK84" s="520"/>
      <c r="AL84" s="520"/>
      <c r="AM84" s="520"/>
      <c r="AN84" s="520"/>
      <c r="AO84" s="520"/>
      <c r="AP84" s="74"/>
    </row>
    <row r="85" spans="1:43" ht="11.25" customHeight="1" x14ac:dyDescent="0.25">
      <c r="A85" s="140"/>
      <c r="D85" s="27"/>
      <c r="E85" s="520"/>
      <c r="F85" s="520"/>
      <c r="G85" s="520"/>
      <c r="H85" s="520"/>
      <c r="I85" s="520"/>
      <c r="J85" s="520"/>
      <c r="K85" s="520"/>
      <c r="L85" s="520"/>
      <c r="M85" s="520"/>
      <c r="N85" s="520"/>
      <c r="O85" s="520"/>
      <c r="P85" s="520"/>
      <c r="Q85" s="520"/>
      <c r="R85" s="520"/>
      <c r="S85" s="520"/>
      <c r="T85" s="520"/>
      <c r="U85" s="520"/>
      <c r="V85" s="520"/>
      <c r="W85" s="520"/>
      <c r="X85" s="520"/>
      <c r="Y85" s="520"/>
      <c r="Z85" s="520"/>
      <c r="AA85" s="520"/>
      <c r="AB85" s="520"/>
      <c r="AC85" s="520"/>
      <c r="AD85" s="520"/>
      <c r="AE85" s="520"/>
      <c r="AF85" s="520"/>
      <c r="AG85" s="520"/>
      <c r="AH85" s="520"/>
      <c r="AI85" s="520"/>
      <c r="AJ85" s="520"/>
      <c r="AK85" s="520"/>
      <c r="AL85" s="520"/>
      <c r="AM85" s="520"/>
      <c r="AN85" s="520"/>
      <c r="AO85" s="520"/>
      <c r="AP85" s="74"/>
    </row>
    <row r="86" spans="1:43" ht="11.25" customHeight="1" x14ac:dyDescent="0.25">
      <c r="A86" s="140"/>
      <c r="D86" s="27"/>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0"/>
      <c r="AG86" s="520"/>
      <c r="AH86" s="520"/>
      <c r="AI86" s="520"/>
      <c r="AJ86" s="520"/>
      <c r="AK86" s="520"/>
      <c r="AL86" s="520"/>
      <c r="AM86" s="520"/>
      <c r="AN86" s="520"/>
      <c r="AO86" s="520"/>
      <c r="AP86" s="74"/>
    </row>
    <row r="87" spans="1:43" ht="11.25" customHeight="1" x14ac:dyDescent="0.25">
      <c r="A87" s="140"/>
      <c r="D87" s="27"/>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520"/>
      <c r="AG87" s="520"/>
      <c r="AH87" s="520"/>
      <c r="AI87" s="520"/>
      <c r="AJ87" s="520"/>
      <c r="AK87" s="520"/>
      <c r="AL87" s="520"/>
      <c r="AM87" s="520"/>
      <c r="AN87" s="520"/>
      <c r="AO87" s="520"/>
      <c r="AP87" s="74"/>
    </row>
    <row r="88" spans="1:43" ht="11.25" customHeight="1" x14ac:dyDescent="0.25">
      <c r="A88" s="140"/>
      <c r="D88" s="27"/>
      <c r="E88" s="520"/>
      <c r="F88" s="520"/>
      <c r="G88" s="520"/>
      <c r="H88" s="520"/>
      <c r="I88" s="520"/>
      <c r="J88" s="520"/>
      <c r="K88" s="520"/>
      <c r="L88" s="520"/>
      <c r="M88" s="520"/>
      <c r="N88" s="520"/>
      <c r="O88" s="520"/>
      <c r="P88" s="520"/>
      <c r="Q88" s="520"/>
      <c r="R88" s="520"/>
      <c r="S88" s="520"/>
      <c r="T88" s="520"/>
      <c r="U88" s="520"/>
      <c r="V88" s="520"/>
      <c r="W88" s="520"/>
      <c r="X88" s="520"/>
      <c r="Y88" s="520"/>
      <c r="Z88" s="520"/>
      <c r="AA88" s="520"/>
      <c r="AB88" s="520"/>
      <c r="AC88" s="520"/>
      <c r="AD88" s="520"/>
      <c r="AE88" s="520"/>
      <c r="AF88" s="520"/>
      <c r="AG88" s="520"/>
      <c r="AH88" s="520"/>
      <c r="AI88" s="520"/>
      <c r="AJ88" s="520"/>
      <c r="AK88" s="520"/>
      <c r="AL88" s="520"/>
      <c r="AM88" s="520"/>
      <c r="AN88" s="520"/>
      <c r="AO88" s="520"/>
      <c r="AP88" s="74"/>
    </row>
    <row r="89" spans="1:43" ht="11.25" customHeight="1" x14ac:dyDescent="0.25">
      <c r="A89" s="140"/>
      <c r="D89" s="27"/>
      <c r="E89" s="520"/>
      <c r="F89" s="520"/>
      <c r="G89" s="520"/>
      <c r="H89" s="520"/>
      <c r="I89" s="520"/>
      <c r="J89" s="520"/>
      <c r="K89" s="520"/>
      <c r="L89" s="520"/>
      <c r="M89" s="520"/>
      <c r="N89" s="520"/>
      <c r="O89" s="520"/>
      <c r="P89" s="520"/>
      <c r="Q89" s="520"/>
      <c r="R89" s="520"/>
      <c r="S89" s="520"/>
      <c r="T89" s="520"/>
      <c r="U89" s="520"/>
      <c r="V89" s="520"/>
      <c r="W89" s="520"/>
      <c r="X89" s="520"/>
      <c r="Y89" s="520"/>
      <c r="Z89" s="520"/>
      <c r="AA89" s="520"/>
      <c r="AB89" s="520"/>
      <c r="AC89" s="520"/>
      <c r="AD89" s="520"/>
      <c r="AE89" s="520"/>
      <c r="AF89" s="520"/>
      <c r="AG89" s="520"/>
      <c r="AH89" s="520"/>
      <c r="AI89" s="520"/>
      <c r="AJ89" s="520"/>
      <c r="AK89" s="520"/>
      <c r="AL89" s="520"/>
      <c r="AM89" s="520"/>
      <c r="AN89" s="520"/>
      <c r="AO89" s="520"/>
      <c r="AP89" s="74"/>
    </row>
    <row r="90" spans="1:43" ht="11.25" customHeight="1" x14ac:dyDescent="0.25">
      <c r="A90" s="140"/>
      <c r="D90" s="27"/>
      <c r="E90" s="520"/>
      <c r="F90" s="520"/>
      <c r="G90" s="520"/>
      <c r="H90" s="520"/>
      <c r="I90" s="520"/>
      <c r="J90" s="520"/>
      <c r="K90" s="520"/>
      <c r="L90" s="520"/>
      <c r="M90" s="520"/>
      <c r="N90" s="520"/>
      <c r="O90" s="520"/>
      <c r="P90" s="520"/>
      <c r="Q90" s="520"/>
      <c r="R90" s="520"/>
      <c r="S90" s="520"/>
      <c r="T90" s="520"/>
      <c r="U90" s="520"/>
      <c r="V90" s="520"/>
      <c r="W90" s="520"/>
      <c r="X90" s="520"/>
      <c r="Y90" s="520"/>
      <c r="Z90" s="520"/>
      <c r="AA90" s="520"/>
      <c r="AB90" s="520"/>
      <c r="AC90" s="520"/>
      <c r="AD90" s="520"/>
      <c r="AE90" s="520"/>
      <c r="AF90" s="520"/>
      <c r="AG90" s="520"/>
      <c r="AH90" s="520"/>
      <c r="AI90" s="520"/>
      <c r="AJ90" s="520"/>
      <c r="AK90" s="520"/>
      <c r="AL90" s="520"/>
      <c r="AM90" s="520"/>
      <c r="AN90" s="520"/>
      <c r="AO90" s="520"/>
      <c r="AP90" s="74"/>
    </row>
    <row r="91" spans="1:43" ht="11.25" customHeight="1" x14ac:dyDescent="0.25">
      <c r="A91" s="140"/>
      <c r="D91" s="27"/>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7"/>
      <c r="AL91" s="216"/>
      <c r="AM91" s="216"/>
      <c r="AN91" s="216"/>
      <c r="AO91" s="217"/>
      <c r="AP91" s="74"/>
    </row>
    <row r="92" spans="1:43" ht="11.25" customHeight="1" x14ac:dyDescent="0.25">
      <c r="A92" s="140"/>
      <c r="C92" s="29"/>
      <c r="D92" s="27"/>
      <c r="E92" s="1"/>
      <c r="F92" s="243"/>
      <c r="G92" s="243"/>
      <c r="H92" s="243"/>
      <c r="I92" s="243"/>
      <c r="J92" s="243"/>
      <c r="K92" s="243"/>
      <c r="L92" s="243"/>
      <c r="M92" s="1"/>
      <c r="N92" s="1"/>
      <c r="O92" s="1"/>
      <c r="P92" s="240" t="s">
        <v>68</v>
      </c>
      <c r="Q92" s="152"/>
      <c r="R92" s="152"/>
      <c r="S92" s="153"/>
      <c r="T92" s="153"/>
      <c r="U92" s="153"/>
      <c r="V92" s="153"/>
      <c r="W92" s="153"/>
      <c r="X92" s="153"/>
      <c r="Y92" s="153"/>
      <c r="Z92" s="3"/>
      <c r="AA92" s="3"/>
      <c r="AB92" s="3"/>
      <c r="AC92" s="3"/>
      <c r="AD92" s="3"/>
      <c r="AE92" s="3"/>
      <c r="AF92" s="3"/>
      <c r="AG92" s="3"/>
      <c r="AH92" s="3"/>
      <c r="AI92" s="3"/>
      <c r="AJ92" s="142"/>
      <c r="AK92" s="3"/>
      <c r="AL92" s="3"/>
      <c r="AM92" s="3"/>
      <c r="AN92" s="3"/>
      <c r="AO92" s="142"/>
      <c r="AP92" s="51"/>
      <c r="AQ92" s="196"/>
    </row>
    <row r="93" spans="1:43" ht="11.25" customHeight="1" x14ac:dyDescent="0.25">
      <c r="A93" s="140"/>
      <c r="C93" s="29"/>
      <c r="D93" s="27"/>
      <c r="E93" s="65"/>
      <c r="F93" s="65"/>
      <c r="G93" s="65"/>
      <c r="H93" s="65"/>
      <c r="I93" s="65"/>
      <c r="J93" s="3"/>
      <c r="K93" s="154"/>
      <c r="L93" s="154"/>
      <c r="M93" s="154"/>
      <c r="N93" s="154"/>
      <c r="O93" s="154"/>
      <c r="P93" s="154"/>
      <c r="Q93" s="154"/>
      <c r="R93" s="154"/>
      <c r="S93" s="154"/>
      <c r="T93" s="154"/>
      <c r="U93" s="3"/>
      <c r="V93" s="3"/>
      <c r="W93" s="3"/>
      <c r="X93" s="3"/>
      <c r="Y93" s="3"/>
      <c r="Z93" s="3"/>
      <c r="AA93" s="3"/>
      <c r="AB93" s="3"/>
      <c r="AC93" s="3"/>
      <c r="AD93" s="3"/>
      <c r="AE93" s="3"/>
      <c r="AF93" s="3"/>
      <c r="AG93" s="3"/>
      <c r="AH93" s="3"/>
      <c r="AI93" s="3"/>
      <c r="AJ93" s="3"/>
      <c r="AK93" s="142"/>
      <c r="AL93" s="3"/>
      <c r="AM93" s="3"/>
      <c r="AN93" s="3"/>
      <c r="AO93" s="142"/>
      <c r="AP93" s="51"/>
      <c r="AQ93" s="196"/>
    </row>
    <row r="94" spans="1:43" ht="11.25" customHeight="1" x14ac:dyDescent="0.25">
      <c r="A94" s="140"/>
      <c r="C94" s="29"/>
      <c r="D94" s="27"/>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142"/>
      <c r="AL94" s="3"/>
      <c r="AM94" s="3"/>
      <c r="AN94" s="197"/>
      <c r="AO94" s="142"/>
      <c r="AP94" s="51"/>
      <c r="AQ94" s="196"/>
    </row>
    <row r="95" spans="1:43" ht="11.25" customHeight="1" x14ac:dyDescent="0.25">
      <c r="A95" s="140"/>
      <c r="C95" s="29"/>
      <c r="D95" s="27"/>
      <c r="E95" s="3"/>
      <c r="F95" s="3"/>
      <c r="G95" s="3"/>
      <c r="H95" s="3"/>
      <c r="I95" s="3"/>
      <c r="M95" s="84" t="s">
        <v>76</v>
      </c>
      <c r="N95" s="213"/>
      <c r="O95" s="213"/>
      <c r="P95" s="3"/>
      <c r="Q95" s="3"/>
      <c r="R95" s="3"/>
      <c r="S95" s="3"/>
      <c r="T95" s="3"/>
      <c r="U95" s="213"/>
      <c r="V95" s="213"/>
      <c r="W95" s="3"/>
      <c r="X95" s="3"/>
      <c r="Y95" s="3"/>
      <c r="Z95" s="3"/>
      <c r="AA95" s="3"/>
      <c r="AB95" s="3"/>
      <c r="AC95" s="3"/>
      <c r="AD95" s="84" t="s">
        <v>77</v>
      </c>
      <c r="AE95" s="84"/>
      <c r="AF95" s="84"/>
      <c r="AG95" s="3"/>
      <c r="AH95" s="3"/>
      <c r="AI95" s="3"/>
      <c r="AJ95" s="3"/>
      <c r="AK95" s="142"/>
      <c r="AL95" s="197"/>
      <c r="AM95" s="197"/>
      <c r="AP95" s="75"/>
      <c r="AQ95" s="196"/>
    </row>
    <row r="96" spans="1:43" ht="11.25" customHeight="1" x14ac:dyDescent="0.25">
      <c r="A96" s="140"/>
      <c r="C96" s="29"/>
      <c r="D96" s="27"/>
      <c r="E96" s="3"/>
      <c r="F96" s="3"/>
      <c r="G96" s="3"/>
      <c r="H96" s="3"/>
      <c r="I96" s="3"/>
      <c r="M96" s="84" t="s">
        <v>71</v>
      </c>
      <c r="N96" s="52" t="s">
        <v>11</v>
      </c>
      <c r="O96" s="53" t="s">
        <v>72</v>
      </c>
      <c r="P96" s="3"/>
      <c r="Q96" s="3"/>
      <c r="R96" s="3"/>
      <c r="S96" s="3"/>
      <c r="T96" s="3"/>
      <c r="U96" s="3"/>
      <c r="V96" s="3"/>
      <c r="W96" s="3"/>
      <c r="X96" s="3"/>
      <c r="Y96" s="3"/>
      <c r="Z96" s="3"/>
      <c r="AA96" s="3"/>
      <c r="AB96" s="3"/>
      <c r="AC96" s="3"/>
      <c r="AD96" s="84" t="s">
        <v>71</v>
      </c>
      <c r="AE96" s="84"/>
      <c r="AF96" s="84"/>
      <c r="AG96" s="52" t="s">
        <v>11</v>
      </c>
      <c r="AH96" s="52"/>
      <c r="AI96" s="142">
        <v>2</v>
      </c>
      <c r="AJ96" s="214"/>
      <c r="AK96" s="142"/>
      <c r="AL96" s="3"/>
      <c r="AN96" s="485" t="s">
        <v>73</v>
      </c>
      <c r="AO96" s="485"/>
      <c r="AP96" s="76"/>
      <c r="AQ96" s="196"/>
    </row>
    <row r="97" spans="1:43" ht="11.25" customHeight="1" x14ac:dyDescent="0.25">
      <c r="A97" s="140"/>
      <c r="C97" s="29"/>
      <c r="D97" s="27"/>
      <c r="E97" s="3"/>
      <c r="F97" s="3"/>
      <c r="G97" s="3"/>
      <c r="H97" s="3"/>
      <c r="I97" s="3"/>
      <c r="M97" s="3"/>
      <c r="N97" s="3"/>
      <c r="O97" s="3"/>
      <c r="P97" s="3"/>
      <c r="Q97" s="3"/>
      <c r="R97" s="3"/>
      <c r="S97" s="3"/>
      <c r="T97" s="3"/>
      <c r="U97" s="215"/>
      <c r="V97" s="3"/>
      <c r="W97" s="3"/>
      <c r="X97" s="3"/>
      <c r="Y97" s="3"/>
      <c r="Z97" s="3"/>
      <c r="AA97" s="3"/>
      <c r="AB97" s="3"/>
      <c r="AC97" s="3"/>
      <c r="AD97" s="3"/>
      <c r="AE97" s="3"/>
      <c r="AF97" s="3"/>
      <c r="AG97" s="3"/>
      <c r="AH97" s="3"/>
      <c r="AI97" s="3"/>
      <c r="AJ97" s="3"/>
      <c r="AK97" s="142"/>
      <c r="AL97" s="197"/>
      <c r="AM97" s="197"/>
      <c r="AP97" s="75"/>
      <c r="AQ97" s="196"/>
    </row>
    <row r="98" spans="1:43" ht="6" customHeight="1" thickBot="1" x14ac:dyDescent="0.3">
      <c r="A98" s="207"/>
      <c r="B98" s="80"/>
      <c r="C98" s="37"/>
      <c r="D98" s="1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156"/>
      <c r="AL98" s="8"/>
      <c r="AM98" s="8"/>
      <c r="AN98" s="11"/>
      <c r="AO98" s="158"/>
      <c r="AP98" s="77"/>
      <c r="AQ98" s="196"/>
    </row>
    <row r="99" spans="1:43" ht="6" customHeight="1" x14ac:dyDescent="0.25">
      <c r="A99" s="199"/>
      <c r="D99" s="27"/>
      <c r="V99" s="35"/>
      <c r="AJ99" s="36"/>
      <c r="AK99" s="26"/>
      <c r="AL99" s="85"/>
      <c r="AM99" s="36"/>
      <c r="AN99" s="36"/>
      <c r="AO99" s="26"/>
      <c r="AP99" s="36"/>
      <c r="AQ99" s="36"/>
    </row>
    <row r="100" spans="1:43" ht="11.25" customHeight="1" x14ac:dyDescent="0.3">
      <c r="A100" s="347"/>
      <c r="B100" s="348">
        <v>102</v>
      </c>
      <c r="C100" s="273"/>
      <c r="D100" s="302"/>
      <c r="E100" s="478" t="str">
        <f ca="1">VLOOKUP(INDIRECT(ADDRESS(ROW(),COLUMN()-3)),Language_Translations,MATCH(Language_Selected,Language_Options,0),FALSE)</f>
        <v>RECORD THE TIME THE OBSERVATION STARTED</v>
      </c>
      <c r="F100" s="478"/>
      <c r="G100" s="478"/>
      <c r="H100" s="478"/>
      <c r="I100" s="478"/>
      <c r="J100" s="478"/>
      <c r="K100" s="478"/>
      <c r="L100" s="478"/>
      <c r="M100" s="478"/>
      <c r="N100" s="478"/>
      <c r="O100" s="478"/>
      <c r="P100" s="478"/>
      <c r="Q100" s="478"/>
      <c r="R100" s="478"/>
      <c r="S100" s="478"/>
      <c r="T100" s="478"/>
      <c r="U100" s="478"/>
      <c r="V100" s="301"/>
      <c r="W100"/>
      <c r="X100"/>
      <c r="Y100"/>
      <c r="Z100"/>
      <c r="AA100"/>
      <c r="AB100"/>
      <c r="AC100"/>
      <c r="AD100"/>
      <c r="AE100"/>
      <c r="AF100"/>
      <c r="AG100"/>
      <c r="AH100" s="117"/>
      <c r="AI100" s="118"/>
      <c r="AJ100" s="117"/>
      <c r="AK100" s="188"/>
      <c r="AL100" s="349"/>
      <c r="AM100" s="288"/>
      <c r="AN100" s="288"/>
      <c r="AO100" s="298"/>
      <c r="AP100" s="288"/>
      <c r="AQ100" s="36"/>
    </row>
    <row r="101" spans="1:43" ht="11.25" customHeight="1" x14ac:dyDescent="0.3">
      <c r="A101" s="347"/>
      <c r="B101" s="350"/>
      <c r="C101" s="273"/>
      <c r="D101" s="302"/>
      <c r="E101" s="478"/>
      <c r="F101" s="478"/>
      <c r="G101" s="478"/>
      <c r="H101" s="478"/>
      <c r="I101" s="478"/>
      <c r="J101" s="478"/>
      <c r="K101" s="478"/>
      <c r="L101" s="478"/>
      <c r="M101" s="478"/>
      <c r="N101" s="478"/>
      <c r="O101" s="478"/>
      <c r="P101" s="478"/>
      <c r="Q101" s="478"/>
      <c r="R101" s="478"/>
      <c r="S101" s="478"/>
      <c r="T101" s="478"/>
      <c r="U101" s="478"/>
      <c r="V101" s="301"/>
      <c r="W101"/>
      <c r="X101" t="s">
        <v>78</v>
      </c>
      <c r="Y101"/>
      <c r="Z101"/>
      <c r="AA101" s="288" t="s">
        <v>11</v>
      </c>
      <c r="AB101" s="288"/>
      <c r="AC101" s="288"/>
      <c r="AD101" s="288"/>
      <c r="AE101" s="288"/>
      <c r="AF101" s="288"/>
      <c r="AG101" s="288"/>
      <c r="AH101" s="119"/>
      <c r="AI101" s="120"/>
      <c r="AJ101" s="119"/>
      <c r="AK101" s="189"/>
      <c r="AL101" s="349"/>
      <c r="AM101" s="288"/>
      <c r="AN101" s="288"/>
      <c r="AO101" s="298"/>
      <c r="AP101" s="288"/>
      <c r="AQ101" s="36"/>
    </row>
    <row r="102" spans="1:43" ht="11.25" customHeight="1" x14ac:dyDescent="0.3">
      <c r="A102" s="347"/>
      <c r="B102" s="350"/>
      <c r="C102" s="273"/>
      <c r="D102" s="302"/>
      <c r="E102" s="478"/>
      <c r="F102" s="478"/>
      <c r="G102" s="478"/>
      <c r="H102" s="478"/>
      <c r="I102" s="478"/>
      <c r="J102" s="478"/>
      <c r="K102" s="478"/>
      <c r="L102" s="478"/>
      <c r="M102" s="478"/>
      <c r="N102" s="478"/>
      <c r="O102" s="478"/>
      <c r="P102" s="478"/>
      <c r="Q102" s="478"/>
      <c r="R102" s="478"/>
      <c r="S102" s="478"/>
      <c r="T102" s="478"/>
      <c r="U102" s="478"/>
      <c r="V102" s="301"/>
      <c r="W102"/>
      <c r="X102"/>
      <c r="Y102"/>
      <c r="Z102"/>
      <c r="AA102"/>
      <c r="AB102"/>
      <c r="AC102"/>
      <c r="AD102"/>
      <c r="AE102"/>
      <c r="AF102"/>
      <c r="AG102"/>
      <c r="AH102" s="117"/>
      <c r="AI102" s="118"/>
      <c r="AJ102" s="117"/>
      <c r="AK102" s="188"/>
      <c r="AL102" s="349"/>
      <c r="AM102" s="288"/>
      <c r="AN102" s="288"/>
      <c r="AO102" s="298"/>
      <c r="AP102" s="288"/>
      <c r="AQ102" s="36"/>
    </row>
    <row r="103" spans="1:43" ht="11.25" customHeight="1" x14ac:dyDescent="0.3">
      <c r="A103" s="347"/>
      <c r="B103" s="350"/>
      <c r="C103" s="273"/>
      <c r="D103" s="302"/>
      <c r="E103" s="478"/>
      <c r="F103" s="478"/>
      <c r="G103" s="478"/>
      <c r="H103" s="478"/>
      <c r="I103" s="478"/>
      <c r="J103" s="478"/>
      <c r="K103" s="478"/>
      <c r="L103" s="478"/>
      <c r="M103" s="478"/>
      <c r="N103" s="478"/>
      <c r="O103" s="478"/>
      <c r="P103" s="478"/>
      <c r="Q103" s="478"/>
      <c r="R103" s="478"/>
      <c r="S103" s="478"/>
      <c r="T103" s="478"/>
      <c r="U103" s="478"/>
      <c r="V103" s="301"/>
      <c r="W103"/>
      <c r="X103" t="s">
        <v>79</v>
      </c>
      <c r="Y103"/>
      <c r="Z103"/>
      <c r="AA103" s="1"/>
      <c r="AB103" s="1"/>
      <c r="AC103" s="1"/>
      <c r="AD103" s="288" t="s">
        <v>11</v>
      </c>
      <c r="AE103" s="288"/>
      <c r="AF103" s="288"/>
      <c r="AG103" s="288"/>
      <c r="AH103" s="119"/>
      <c r="AI103" s="120"/>
      <c r="AJ103" s="119"/>
      <c r="AK103" s="189"/>
      <c r="AL103" s="349"/>
      <c r="AM103" s="288"/>
      <c r="AN103" s="288"/>
      <c r="AO103" s="298"/>
      <c r="AP103" s="288"/>
      <c r="AQ103" s="36"/>
    </row>
    <row r="104" spans="1:43" ht="6" customHeight="1" x14ac:dyDescent="0.25">
      <c r="A104" s="351"/>
      <c r="B104" s="352"/>
      <c r="C104" s="353"/>
      <c r="D104" s="294"/>
      <c r="E104" s="173"/>
      <c r="F104" s="173"/>
      <c r="G104" s="173"/>
      <c r="H104" s="173"/>
      <c r="I104" s="173"/>
      <c r="J104" s="173"/>
      <c r="K104" s="173"/>
      <c r="L104" s="173"/>
      <c r="M104" s="173"/>
      <c r="N104" s="173"/>
      <c r="O104" s="173"/>
      <c r="P104" s="173"/>
      <c r="Q104" s="173"/>
      <c r="R104" s="173"/>
      <c r="S104" s="173"/>
      <c r="T104" s="173"/>
      <c r="U104" s="173"/>
      <c r="V104" s="295"/>
      <c r="W104" s="173"/>
      <c r="X104" s="173"/>
      <c r="Y104" s="173"/>
      <c r="Z104" s="173"/>
      <c r="AA104" s="173"/>
      <c r="AB104" s="173"/>
      <c r="AC104" s="173"/>
      <c r="AD104" s="173"/>
      <c r="AE104" s="173"/>
      <c r="AF104" s="173"/>
      <c r="AG104" s="173"/>
      <c r="AH104" s="173"/>
      <c r="AI104" s="173"/>
      <c r="AJ104" s="173"/>
      <c r="AK104" s="354"/>
      <c r="AL104" s="295"/>
      <c r="AM104" s="173"/>
      <c r="AN104" s="173"/>
      <c r="AO104" s="354"/>
      <c r="AP104" s="355"/>
    </row>
    <row r="105" spans="1:43" ht="6" customHeight="1" x14ac:dyDescent="0.25">
      <c r="A105" s="347"/>
      <c r="B105" s="348"/>
      <c r="C105" s="273"/>
      <c r="D105" s="302"/>
      <c r="E105"/>
      <c r="F105"/>
      <c r="G105"/>
      <c r="H105"/>
      <c r="I105"/>
      <c r="J105"/>
      <c r="K105"/>
      <c r="L105"/>
      <c r="M105"/>
      <c r="N105"/>
      <c r="O105"/>
      <c r="P105"/>
      <c r="Q105"/>
      <c r="R105"/>
      <c r="S105"/>
      <c r="T105"/>
      <c r="U105"/>
      <c r="V105" s="290"/>
      <c r="W105"/>
      <c r="X105"/>
      <c r="Y105"/>
      <c r="Z105"/>
      <c r="AA105"/>
      <c r="AB105"/>
      <c r="AC105"/>
      <c r="AD105" s="291"/>
      <c r="AE105" s="291"/>
      <c r="AF105" s="291"/>
      <c r="AG105" s="291"/>
      <c r="AH105"/>
      <c r="AI105"/>
      <c r="AJ105"/>
      <c r="AK105" s="166"/>
      <c r="AL105" s="290"/>
      <c r="AM105"/>
      <c r="AN105"/>
      <c r="AO105" s="166"/>
      <c r="AP105" s="347"/>
    </row>
    <row r="106" spans="1:43" ht="11.25" customHeight="1" x14ac:dyDescent="0.25">
      <c r="A106" s="347"/>
      <c r="B106" s="348">
        <v>103</v>
      </c>
      <c r="C106" s="273"/>
      <c r="D106" s="302"/>
      <c r="E106" s="478" t="str">
        <f ca="1">VLOOKUP(INDIRECT(ADDRESS(ROW(),COLUMN()-3)),Language_Translations,MATCH(Language_Selected,Language_Options,0),FALSE)</f>
        <v>IS THIS THE FIRST OBSERVATION FOR THIS PROVIDER FOR THIS SERVICE?</v>
      </c>
      <c r="F106" s="478"/>
      <c r="G106" s="478"/>
      <c r="H106" s="478"/>
      <c r="I106" s="478"/>
      <c r="J106" s="478"/>
      <c r="K106" s="478"/>
      <c r="L106" s="478"/>
      <c r="M106" s="478"/>
      <c r="N106" s="478"/>
      <c r="O106" s="478"/>
      <c r="P106" s="478"/>
      <c r="Q106" s="478"/>
      <c r="R106" s="478"/>
      <c r="S106" s="478"/>
      <c r="T106" s="478"/>
      <c r="U106" s="478"/>
      <c r="V106" s="301"/>
      <c r="W106"/>
      <c r="X106" t="s">
        <v>80</v>
      </c>
      <c r="Y106" s="288"/>
      <c r="Z106" s="288" t="s">
        <v>11</v>
      </c>
      <c r="AA106" s="288"/>
      <c r="AB106" s="288"/>
      <c r="AC106" s="288"/>
      <c r="AD106" s="288"/>
      <c r="AE106" s="288"/>
      <c r="AF106" s="288"/>
      <c r="AG106" s="288"/>
      <c r="AH106" s="288"/>
      <c r="AI106" s="288"/>
      <c r="AJ106" s="288"/>
      <c r="AK106" s="356" t="s">
        <v>72</v>
      </c>
      <c r="AL106" s="349"/>
      <c r="AM106" s="288"/>
      <c r="AN106" s="288"/>
      <c r="AO106" s="298"/>
      <c r="AP106" s="347"/>
    </row>
    <row r="107" spans="1:43" ht="11.25" customHeight="1" x14ac:dyDescent="0.25">
      <c r="A107" s="347"/>
      <c r="B107" s="357"/>
      <c r="C107" s="273"/>
      <c r="D107" s="302"/>
      <c r="E107" s="478"/>
      <c r="F107" s="478"/>
      <c r="G107" s="478"/>
      <c r="H107" s="478"/>
      <c r="I107" s="478"/>
      <c r="J107" s="478"/>
      <c r="K107" s="478"/>
      <c r="L107" s="478"/>
      <c r="M107" s="478"/>
      <c r="N107" s="478"/>
      <c r="O107" s="478"/>
      <c r="P107" s="478"/>
      <c r="Q107" s="478"/>
      <c r="R107" s="478"/>
      <c r="S107" s="478"/>
      <c r="T107" s="478"/>
      <c r="U107" s="478"/>
      <c r="V107" s="301"/>
      <c r="W107"/>
      <c r="X107" t="s">
        <v>81</v>
      </c>
      <c r="Y107" s="1"/>
      <c r="Z107" s="288" t="s">
        <v>11</v>
      </c>
      <c r="AA107" s="288"/>
      <c r="AB107" s="288"/>
      <c r="AC107" s="288"/>
      <c r="AD107" s="288"/>
      <c r="AE107" s="288"/>
      <c r="AF107" s="288"/>
      <c r="AG107" s="288"/>
      <c r="AH107" s="288"/>
      <c r="AI107" s="288"/>
      <c r="AJ107" s="288"/>
      <c r="AK107" s="356" t="s">
        <v>82</v>
      </c>
      <c r="AL107" s="349"/>
      <c r="AM107" s="288"/>
      <c r="AN107" s="288"/>
      <c r="AO107" s="298"/>
      <c r="AP107"/>
    </row>
    <row r="108" spans="1:43" ht="6" customHeight="1" x14ac:dyDescent="0.25">
      <c r="A108" s="351"/>
      <c r="B108" s="358"/>
      <c r="C108" s="353"/>
      <c r="D108" s="294"/>
      <c r="E108" s="359"/>
      <c r="F108" s="359"/>
      <c r="G108" s="359"/>
      <c r="H108" s="359"/>
      <c r="I108" s="359"/>
      <c r="J108" s="359"/>
      <c r="K108" s="359"/>
      <c r="L108" s="359"/>
      <c r="M108" s="359"/>
      <c r="N108" s="359"/>
      <c r="O108" s="359"/>
      <c r="P108" s="359"/>
      <c r="Q108" s="359"/>
      <c r="R108" s="359"/>
      <c r="S108" s="359"/>
      <c r="T108" s="359"/>
      <c r="U108" s="359"/>
      <c r="V108" s="295"/>
      <c r="W108" s="173"/>
      <c r="X108" s="173"/>
      <c r="Y108" s="360"/>
      <c r="Z108" s="360"/>
      <c r="AA108" s="360"/>
      <c r="AB108" s="360"/>
      <c r="AC108" s="360"/>
      <c r="AD108" s="360"/>
      <c r="AE108" s="360"/>
      <c r="AF108" s="360"/>
      <c r="AG108" s="360"/>
      <c r="AH108" s="360"/>
      <c r="AI108" s="360"/>
      <c r="AJ108" s="360"/>
      <c r="AK108" s="361"/>
      <c r="AL108" s="362"/>
      <c r="AM108" s="360"/>
      <c r="AN108" s="360"/>
      <c r="AO108" s="363"/>
      <c r="AP108" s="360"/>
    </row>
    <row r="109" spans="1:43" ht="6" customHeight="1" thickBot="1" x14ac:dyDescent="0.3">
      <c r="A109" s="347"/>
      <c r="B109" s="357"/>
      <c r="C109" s="273"/>
      <c r="D109"/>
      <c r="E109" s="345"/>
      <c r="F109" s="345"/>
      <c r="G109" s="345"/>
      <c r="H109" s="345"/>
      <c r="I109" s="345"/>
      <c r="J109" s="345"/>
      <c r="K109" s="345"/>
      <c r="L109" s="345"/>
      <c r="M109" s="345"/>
      <c r="N109" s="345"/>
      <c r="O109" s="345"/>
      <c r="P109" s="345"/>
      <c r="Q109" s="345"/>
      <c r="R109" s="345"/>
      <c r="S109" s="345"/>
      <c r="T109" s="345"/>
      <c r="U109" s="345"/>
      <c r="V109"/>
      <c r="W109"/>
      <c r="X109"/>
      <c r="Y109" s="288"/>
      <c r="Z109" s="288"/>
      <c r="AA109" s="288"/>
      <c r="AB109" s="288"/>
      <c r="AC109" s="288"/>
      <c r="AD109" s="288"/>
      <c r="AE109" s="288"/>
      <c r="AF109" s="288"/>
      <c r="AG109" s="288"/>
      <c r="AH109" s="288"/>
      <c r="AI109" s="288"/>
      <c r="AJ109" s="288"/>
      <c r="AK109" s="364"/>
      <c r="AL109" s="288"/>
      <c r="AM109" s="288"/>
      <c r="AN109" s="288"/>
      <c r="AO109" s="298"/>
      <c r="AP109" s="288"/>
    </row>
    <row r="110" spans="1:43" ht="6" customHeight="1" x14ac:dyDescent="0.25">
      <c r="A110" s="365"/>
      <c r="B110" s="366"/>
      <c r="C110" s="367"/>
      <c r="D110" s="36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9"/>
      <c r="AL110" s="368"/>
      <c r="AM110" s="368"/>
      <c r="AN110" s="368"/>
      <c r="AO110" s="369"/>
      <c r="AP110" s="370"/>
    </row>
    <row r="111" spans="1:43" ht="20.149999999999999" x14ac:dyDescent="0.25">
      <c r="A111" s="517" t="s">
        <v>83</v>
      </c>
      <c r="B111" s="518"/>
      <c r="C111" s="518"/>
      <c r="D111" s="518"/>
      <c r="E111" s="518"/>
      <c r="F111" s="518"/>
      <c r="G111" s="518"/>
      <c r="H111" s="518"/>
      <c r="I111" s="518"/>
      <c r="J111" s="518"/>
      <c r="K111" s="518"/>
      <c r="L111" s="518"/>
      <c r="M111" s="518"/>
      <c r="N111" s="518"/>
      <c r="O111" s="518"/>
      <c r="P111" s="518"/>
      <c r="Q111" s="518"/>
      <c r="R111" s="518"/>
      <c r="S111" s="518"/>
      <c r="T111" s="518"/>
      <c r="U111" s="518"/>
      <c r="V111" s="518"/>
      <c r="W111" s="518"/>
      <c r="X111" s="518"/>
      <c r="Y111" s="518"/>
      <c r="Z111" s="518"/>
      <c r="AA111" s="518"/>
      <c r="AB111" s="518"/>
      <c r="AC111" s="518"/>
      <c r="AD111" s="518"/>
      <c r="AE111" s="518"/>
      <c r="AF111" s="518"/>
      <c r="AG111" s="518"/>
      <c r="AH111" s="518"/>
      <c r="AI111" s="518"/>
      <c r="AJ111" s="518"/>
      <c r="AK111" s="518"/>
      <c r="AL111" s="518"/>
      <c r="AM111" s="518"/>
      <c r="AN111" s="518"/>
      <c r="AO111" s="518"/>
      <c r="AP111" s="519"/>
      <c r="AQ111" s="70"/>
    </row>
    <row r="112" spans="1:43" ht="6" customHeight="1" thickBot="1" x14ac:dyDescent="0.3">
      <c r="A112" s="371"/>
      <c r="B112" s="372"/>
      <c r="C112" s="373"/>
      <c r="D112" s="374"/>
      <c r="E112" s="374"/>
      <c r="F112" s="374"/>
      <c r="G112" s="374"/>
      <c r="H112" s="374"/>
      <c r="I112" s="374"/>
      <c r="J112" s="374"/>
      <c r="K112" s="374"/>
      <c r="L112" s="374"/>
      <c r="M112" s="374"/>
      <c r="N112" s="374"/>
      <c r="O112" s="374"/>
      <c r="P112" s="374"/>
      <c r="Q112" s="374"/>
      <c r="R112" s="374"/>
      <c r="S112" s="375"/>
      <c r="T112" s="374"/>
      <c r="U112" s="374"/>
      <c r="V112" s="374"/>
      <c r="W112" s="374"/>
      <c r="X112" s="374"/>
      <c r="Y112" s="374"/>
      <c r="Z112" s="374"/>
      <c r="AA112" s="374"/>
      <c r="AB112" s="374"/>
      <c r="AC112" s="374"/>
      <c r="AD112" s="374"/>
      <c r="AE112" s="374"/>
      <c r="AF112" s="374"/>
      <c r="AG112" s="374"/>
      <c r="AH112" s="374"/>
      <c r="AI112" s="374"/>
      <c r="AJ112" s="374"/>
      <c r="AK112" s="376"/>
      <c r="AL112" s="374"/>
      <c r="AM112" s="374"/>
      <c r="AN112" s="374"/>
      <c r="AO112" s="376"/>
      <c r="AP112" s="377"/>
    </row>
    <row r="113" spans="1:44" ht="6" customHeight="1" x14ac:dyDescent="0.25">
      <c r="A113" s="367"/>
      <c r="B113" s="366"/>
      <c r="C113" s="367"/>
      <c r="D113" s="378"/>
      <c r="E113" s="368"/>
      <c r="F113" s="368"/>
      <c r="G113" s="368"/>
      <c r="H113" s="368"/>
      <c r="I113" s="368"/>
      <c r="J113" s="368"/>
      <c r="K113" s="368"/>
      <c r="L113" s="368"/>
      <c r="M113" s="368"/>
      <c r="N113" s="368"/>
      <c r="O113" s="368"/>
      <c r="P113" s="368"/>
      <c r="Q113" s="368"/>
      <c r="R113" s="368"/>
      <c r="S113" s="379"/>
      <c r="T113" s="368"/>
      <c r="U113" s="368"/>
      <c r="V113" s="368"/>
      <c r="W113" s="378"/>
      <c r="X113" s="368"/>
      <c r="Y113" s="368"/>
      <c r="Z113" s="368"/>
      <c r="AA113" s="368"/>
      <c r="AB113" s="368"/>
      <c r="AC113" s="368"/>
      <c r="AD113" s="368"/>
      <c r="AE113" s="368"/>
      <c r="AF113" s="368"/>
      <c r="AG113" s="368"/>
      <c r="AH113" s="368"/>
      <c r="AI113" s="368"/>
      <c r="AJ113" s="368"/>
      <c r="AK113" s="369"/>
      <c r="AL113" s="368"/>
      <c r="AM113" s="378"/>
      <c r="AN113" s="368"/>
      <c r="AO113" s="369"/>
      <c r="AP113" s="368"/>
    </row>
    <row r="114" spans="1:44" ht="6" customHeight="1" x14ac:dyDescent="0.25">
      <c r="A114" s="273"/>
      <c r="B114" s="356"/>
      <c r="C114" s="273"/>
      <c r="D114" s="302"/>
      <c r="E114"/>
      <c r="F114"/>
      <c r="G114"/>
      <c r="H114"/>
      <c r="I114"/>
      <c r="J114"/>
      <c r="K114"/>
      <c r="L114"/>
      <c r="M114"/>
      <c r="N114"/>
      <c r="O114"/>
      <c r="P114"/>
      <c r="Q114"/>
      <c r="R114"/>
      <c r="S114"/>
      <c r="T114"/>
      <c r="U114" s="380"/>
      <c r="V114"/>
      <c r="W114" s="302"/>
      <c r="X114"/>
      <c r="Y114"/>
      <c r="Z114"/>
      <c r="AA114"/>
      <c r="AB114"/>
      <c r="AC114"/>
      <c r="AD114"/>
      <c r="AE114"/>
      <c r="AF114"/>
      <c r="AG114"/>
      <c r="AH114"/>
      <c r="AI114"/>
      <c r="AJ114" s="166"/>
      <c r="AK114"/>
      <c r="AL114"/>
      <c r="AM114" s="302"/>
      <c r="AN114" s="166"/>
      <c r="AO114" s="364"/>
      <c r="AP114" s="1"/>
      <c r="AQ114" s="1"/>
    </row>
    <row r="115" spans="1:44" s="166" customFormat="1" ht="12.75" customHeight="1" thickBot="1" x14ac:dyDescent="0.3">
      <c r="A115" s="381"/>
      <c r="B115" s="382" t="s">
        <v>84</v>
      </c>
      <c r="C115" s="381"/>
      <c r="D115" s="383"/>
      <c r="E115" s="522" t="s">
        <v>85</v>
      </c>
      <c r="F115" s="522"/>
      <c r="G115" s="522"/>
      <c r="H115" s="522"/>
      <c r="I115" s="522"/>
      <c r="J115" s="522"/>
      <c r="K115" s="522"/>
      <c r="L115" s="522"/>
      <c r="M115" s="522"/>
      <c r="N115" s="522"/>
      <c r="O115" s="522"/>
      <c r="P115" s="522"/>
      <c r="Q115" s="522"/>
      <c r="R115" s="522"/>
      <c r="S115" s="522"/>
      <c r="T115" s="522"/>
      <c r="U115" s="522"/>
      <c r="V115" s="384"/>
      <c r="W115" s="383"/>
      <c r="X115" s="522" t="s">
        <v>86</v>
      </c>
      <c r="Y115" s="522"/>
      <c r="Z115" s="522"/>
      <c r="AA115" s="522"/>
      <c r="AB115" s="522"/>
      <c r="AC115" s="522"/>
      <c r="AD115" s="522"/>
      <c r="AE115" s="522"/>
      <c r="AF115" s="522"/>
      <c r="AG115" s="522"/>
      <c r="AH115" s="522"/>
      <c r="AI115" s="522"/>
      <c r="AJ115" s="522"/>
      <c r="AK115" s="522"/>
      <c r="AL115" s="384"/>
      <c r="AM115" s="385"/>
      <c r="AN115" s="522" t="s">
        <v>87</v>
      </c>
      <c r="AO115" s="522"/>
      <c r="AP115" s="376"/>
    </row>
    <row r="116" spans="1:44" ht="6" customHeight="1" x14ac:dyDescent="0.25">
      <c r="A116" s="367"/>
      <c r="B116" s="366"/>
      <c r="C116" s="367"/>
      <c r="D116" s="37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9"/>
      <c r="AL116" s="386"/>
      <c r="AM116" s="302"/>
      <c r="AN116"/>
      <c r="AO116" s="166"/>
      <c r="AP116"/>
    </row>
    <row r="117" spans="1:44" ht="11.25" customHeight="1" x14ac:dyDescent="0.25">
      <c r="A117" s="273"/>
      <c r="B117" s="350">
        <v>104</v>
      </c>
      <c r="C117" s="273"/>
      <c r="D117" s="302"/>
      <c r="E117" s="478" t="str">
        <f ca="1">VLOOKUP(_xlfn.SINGLE(INDIRECT(ADDRESS(ROW(),COLUMN()-3))),Language_Translations,MATCH(_xlfn.SINGLE(Language_Selected),Language_Options,0),FALSE)</f>
        <v>INDICATE BELOW WHETHER THE PROVIDER ASKED ABOUT OR THE CLIENT VOLUNTEERED INFORMATION ON THE FOLLOWING ITEMS:</v>
      </c>
      <c r="F117" s="478"/>
      <c r="G117" s="478"/>
      <c r="H117" s="478"/>
      <c r="I117" s="478"/>
      <c r="J117" s="478"/>
      <c r="K117" s="478"/>
      <c r="L117" s="478"/>
      <c r="M117" s="478"/>
      <c r="N117" s="478"/>
      <c r="O117" s="478"/>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478"/>
      <c r="AK117" s="478"/>
      <c r="AL117" s="387"/>
      <c r="AM117" s="388"/>
      <c r="AN117" s="344"/>
      <c r="AO117" s="389"/>
      <c r="AP117" s="298"/>
      <c r="AQ117" s="26"/>
      <c r="AR117" s="339"/>
    </row>
    <row r="118" spans="1:44" ht="11.25" customHeight="1" x14ac:dyDescent="0.25">
      <c r="A118" s="273"/>
      <c r="B118" s="350"/>
      <c r="C118" s="273"/>
      <c r="D118" s="302"/>
      <c r="E118" s="478"/>
      <c r="F118" s="478"/>
      <c r="G118" s="478"/>
      <c r="H118" s="478"/>
      <c r="I118" s="478"/>
      <c r="J118" s="478"/>
      <c r="K118" s="478"/>
      <c r="L118" s="478"/>
      <c r="M118" s="478"/>
      <c r="N118" s="478"/>
      <c r="O118" s="478"/>
      <c r="P118" s="478"/>
      <c r="Q118" s="478"/>
      <c r="R118" s="478"/>
      <c r="S118" s="478"/>
      <c r="T118" s="478"/>
      <c r="U118" s="478"/>
      <c r="V118" s="478"/>
      <c r="W118" s="478"/>
      <c r="X118" s="478"/>
      <c r="Y118" s="478"/>
      <c r="Z118" s="478"/>
      <c r="AA118" s="478"/>
      <c r="AB118" s="478"/>
      <c r="AC118" s="478"/>
      <c r="AD118" s="478"/>
      <c r="AE118" s="478"/>
      <c r="AF118" s="478"/>
      <c r="AG118" s="478"/>
      <c r="AH118" s="478"/>
      <c r="AI118" s="478"/>
      <c r="AJ118" s="478"/>
      <c r="AK118" s="478"/>
      <c r="AL118" s="387"/>
      <c r="AM118" s="388"/>
      <c r="AN118" s="344"/>
      <c r="AO118" s="389"/>
      <c r="AP118" s="298"/>
      <c r="AQ118" s="26"/>
    </row>
    <row r="119" spans="1:44" ht="6" customHeight="1" x14ac:dyDescent="0.25">
      <c r="A119" s="273"/>
      <c r="B119" s="350"/>
      <c r="C119" s="390"/>
      <c r="D119" s="294"/>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363"/>
      <c r="AI119" s="363"/>
      <c r="AJ119" s="363"/>
      <c r="AK119" s="363"/>
      <c r="AL119" s="391"/>
      <c r="AM119" s="392"/>
      <c r="AN119" s="363"/>
      <c r="AO119" s="363"/>
      <c r="AP119" s="363"/>
      <c r="AQ119" s="26"/>
    </row>
    <row r="120" spans="1:44" ht="6" customHeight="1" x14ac:dyDescent="0.25">
      <c r="A120" s="273"/>
      <c r="B120" s="350"/>
      <c r="C120" s="390"/>
      <c r="D120" s="302"/>
      <c r="E120"/>
      <c r="F120"/>
      <c r="G120"/>
      <c r="H120"/>
      <c r="I120"/>
      <c r="J120"/>
      <c r="K120"/>
      <c r="L120"/>
      <c r="M120"/>
      <c r="N120"/>
      <c r="O120"/>
      <c r="P120"/>
      <c r="Q120"/>
      <c r="R120"/>
      <c r="S120"/>
      <c r="T120"/>
      <c r="U120"/>
      <c r="V120"/>
      <c r="W120"/>
      <c r="X120"/>
      <c r="Y120"/>
      <c r="Z120"/>
      <c r="AA120"/>
      <c r="AB120"/>
      <c r="AC120"/>
      <c r="AD120"/>
      <c r="AE120"/>
      <c r="AF120"/>
      <c r="AG120" s="291"/>
      <c r="AH120" s="291"/>
      <c r="AI120" s="291"/>
      <c r="AJ120"/>
      <c r="AK120" s="393"/>
      <c r="AL120" s="290"/>
      <c r="AM120"/>
      <c r="AN120"/>
      <c r="AO120" s="166"/>
      <c r="AP120"/>
    </row>
    <row r="121" spans="1:44" ht="11.25" customHeight="1" x14ac:dyDescent="0.25">
      <c r="A121" s="273"/>
      <c r="B121" s="394" t="s">
        <v>18</v>
      </c>
      <c r="C121" s="273"/>
      <c r="D121" s="302"/>
      <c r="E121" s="135" t="str">
        <f ca="1">VLOOKUP(CONCATENATE($B$117&amp;"-"&amp;INDIRECT(ADDRESS(ROW(),COLUMN()-3))),Language_Translations,MATCH(Language_Selected,Language_Options,0),FALSE)</f>
        <v>AGE OF CLIENT</v>
      </c>
      <c r="F121" s="135"/>
      <c r="G121" s="135"/>
      <c r="H121" s="135"/>
      <c r="I121" s="135"/>
      <c r="J121" s="288"/>
      <c r="K121" s="288"/>
      <c r="L121" s="288" t="s">
        <v>11</v>
      </c>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395"/>
      <c r="AK121" s="350" t="s">
        <v>88</v>
      </c>
      <c r="AL121" s="301"/>
      <c r="AM121"/>
      <c r="AN121"/>
      <c r="AO121" s="166"/>
      <c r="AP121" s="396"/>
    </row>
    <row r="122" spans="1:44" ht="6" customHeight="1" x14ac:dyDescent="0.25">
      <c r="A122" s="273"/>
      <c r="B122" s="397"/>
      <c r="C122" s="390"/>
      <c r="D122" s="294"/>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398"/>
      <c r="AL122" s="295"/>
      <c r="AM122" s="173"/>
      <c r="AN122" s="173"/>
      <c r="AO122" s="354"/>
      <c r="AP122" s="173"/>
    </row>
    <row r="123" spans="1:44" ht="6" customHeight="1" x14ac:dyDescent="0.25">
      <c r="A123" s="273"/>
      <c r="B123" s="397"/>
      <c r="C123" s="390"/>
      <c r="D123" s="289"/>
      <c r="E123" s="291"/>
      <c r="F123" s="291"/>
      <c r="G123" s="291"/>
      <c r="H123" s="291"/>
      <c r="I123" s="291"/>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399"/>
      <c r="AL123" s="290"/>
      <c r="AM123" s="291"/>
      <c r="AN123" s="291"/>
      <c r="AO123" s="393"/>
      <c r="AP123" s="291"/>
    </row>
    <row r="124" spans="1:44" ht="11.25" customHeight="1" x14ac:dyDescent="0.25">
      <c r="A124" s="273"/>
      <c r="B124" s="394" t="s">
        <v>20</v>
      </c>
      <c r="C124" s="273"/>
      <c r="D124" s="302"/>
      <c r="E124" s="135" t="str">
        <f ca="1">VLOOKUP(CONCATENATE($B$117&amp;"-"&amp;INDIRECT(ADDRESS(ROW(),COLUMN()-3))),Language_Translations,MATCH(Language_Selected,Language_Options,0),FALSE)</f>
        <v>LAST MENSTRUAL PERIOD (ASSESS IF CURRENTLY PREGNANT)</v>
      </c>
      <c r="F124" s="135"/>
      <c r="G124" s="135"/>
      <c r="H124" s="135"/>
      <c r="I124" s="135"/>
      <c r="J124" s="135"/>
      <c r="K124" s="135"/>
      <c r="L124" s="135"/>
      <c r="M124" s="135"/>
      <c r="N124" s="135"/>
      <c r="O124" s="135"/>
      <c r="P124" s="135"/>
      <c r="Q124" s="135"/>
      <c r="R124" s="135"/>
      <c r="S124" s="135"/>
      <c r="T124" s="135"/>
      <c r="U124" s="135"/>
      <c r="V124" s="288"/>
      <c r="W124" s="288"/>
      <c r="X124" s="288"/>
      <c r="Y124" s="288"/>
      <c r="Z124" s="288"/>
      <c r="AA124" s="288"/>
      <c r="AB124" s="288"/>
      <c r="AC124" s="288"/>
      <c r="AD124" s="288" t="s">
        <v>11</v>
      </c>
      <c r="AE124" s="288"/>
      <c r="AF124" s="288"/>
      <c r="AG124" s="288"/>
      <c r="AH124" s="288"/>
      <c r="AI124" s="288"/>
      <c r="AJ124" s="395"/>
      <c r="AK124" s="350" t="s">
        <v>89</v>
      </c>
      <c r="AL124" s="301"/>
      <c r="AM124"/>
      <c r="AN124"/>
      <c r="AO124" s="166"/>
      <c r="AP124" s="396"/>
    </row>
    <row r="125" spans="1:44" ht="6" customHeight="1" x14ac:dyDescent="0.25">
      <c r="A125" s="273"/>
      <c r="B125" s="397"/>
      <c r="C125" s="390"/>
      <c r="D125" s="294"/>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398"/>
      <c r="AL125" s="295"/>
      <c r="AM125" s="173"/>
      <c r="AN125" s="173"/>
      <c r="AO125" s="354"/>
      <c r="AP125" s="173"/>
    </row>
    <row r="126" spans="1:44" ht="6" customHeight="1" x14ac:dyDescent="0.25">
      <c r="A126" s="273"/>
      <c r="B126" s="397"/>
      <c r="C126" s="390"/>
      <c r="D126" s="289"/>
      <c r="E126" s="291"/>
      <c r="F126" s="291"/>
      <c r="G126" s="291"/>
      <c r="H126" s="291"/>
      <c r="I126" s="291"/>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c r="AJ126" s="291"/>
      <c r="AK126" s="399"/>
      <c r="AL126" s="290"/>
      <c r="AM126" s="291"/>
      <c r="AN126" s="291"/>
      <c r="AO126" s="393"/>
      <c r="AP126" s="291"/>
    </row>
    <row r="127" spans="1:44" ht="11.25" customHeight="1" x14ac:dyDescent="0.25">
      <c r="A127" s="273"/>
      <c r="B127" s="394" t="s">
        <v>23</v>
      </c>
      <c r="C127" s="273"/>
      <c r="D127" s="302"/>
      <c r="E127" s="135" t="str">
        <f ca="1">VLOOKUP(CONCATENATE($B$117&amp;"-"&amp;INDIRECT(ADDRESS(ROW(),COLUMN()-3))),Language_Translations,MATCH(Language_Selected,Language_Options,0),FALSE)</f>
        <v>NUMBER OF LIVING CHILDREN</v>
      </c>
      <c r="F127" s="135"/>
      <c r="G127" s="135"/>
      <c r="H127" s="135"/>
      <c r="I127" s="135"/>
      <c r="J127" s="135"/>
      <c r="K127" s="135"/>
      <c r="L127" s="135"/>
      <c r="M127" s="135"/>
      <c r="N127" s="288"/>
      <c r="O127" s="288"/>
      <c r="P127" s="288"/>
      <c r="Q127" s="288" t="s">
        <v>11</v>
      </c>
      <c r="R127" s="288"/>
      <c r="S127" s="288"/>
      <c r="T127" s="288"/>
      <c r="U127" s="288"/>
      <c r="V127" s="288"/>
      <c r="W127" s="288"/>
      <c r="X127" s="288"/>
      <c r="Y127" s="288"/>
      <c r="Z127" s="288"/>
      <c r="AA127" s="288"/>
      <c r="AB127" s="288"/>
      <c r="AC127" s="288"/>
      <c r="AD127" s="288"/>
      <c r="AE127" s="288"/>
      <c r="AF127" s="288"/>
      <c r="AG127" s="288"/>
      <c r="AH127" s="288"/>
      <c r="AI127" s="288"/>
      <c r="AJ127" s="395"/>
      <c r="AK127" s="350" t="s">
        <v>90</v>
      </c>
      <c r="AL127" s="301"/>
      <c r="AM127"/>
      <c r="AN127"/>
      <c r="AO127" s="166"/>
      <c r="AP127" s="396"/>
    </row>
    <row r="128" spans="1:44" ht="6" customHeight="1" x14ac:dyDescent="0.25">
      <c r="A128" s="273"/>
      <c r="B128" s="397"/>
      <c r="C128" s="390"/>
      <c r="D128" s="294"/>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398"/>
      <c r="AL128" s="295"/>
      <c r="AM128" s="173"/>
      <c r="AN128" s="173"/>
      <c r="AO128" s="354"/>
      <c r="AP128" s="173"/>
    </row>
    <row r="129" spans="1:42" ht="6" customHeight="1" x14ac:dyDescent="0.25">
      <c r="A129" s="273"/>
      <c r="B129" s="397"/>
      <c r="C129" s="390"/>
      <c r="D129" s="302"/>
      <c r="E129"/>
      <c r="F129"/>
      <c r="G129"/>
      <c r="H129"/>
      <c r="I129"/>
      <c r="J129"/>
      <c r="K129"/>
      <c r="L129"/>
      <c r="M129"/>
      <c r="N129"/>
      <c r="O129"/>
      <c r="P129"/>
      <c r="Q129"/>
      <c r="R129"/>
      <c r="S129"/>
      <c r="T129"/>
      <c r="U129"/>
      <c r="V129"/>
      <c r="W129"/>
      <c r="X129"/>
      <c r="Y129"/>
      <c r="Z129"/>
      <c r="AA129"/>
      <c r="AB129"/>
      <c r="AC129"/>
      <c r="AD129"/>
      <c r="AE129"/>
      <c r="AF129"/>
      <c r="AG129" s="291"/>
      <c r="AH129" s="291"/>
      <c r="AI129" s="291"/>
      <c r="AJ129"/>
      <c r="AK129" s="399"/>
      <c r="AL129" s="301"/>
      <c r="AM129"/>
      <c r="AN129"/>
      <c r="AO129" s="166"/>
      <c r="AP129"/>
    </row>
    <row r="130" spans="1:42" ht="11.25" customHeight="1" x14ac:dyDescent="0.25">
      <c r="A130" s="273"/>
      <c r="B130" s="394" t="s">
        <v>25</v>
      </c>
      <c r="C130" s="273"/>
      <c r="D130" s="302"/>
      <c r="E130" s="135" t="str">
        <f ca="1">VLOOKUP(CONCATENATE($B$117&amp;"-"&amp;INDIRECT(ADDRESS(ROW(),COLUMN()-3))),Language_Translations,MATCH(Language_Selected,Language_Options,0),FALSE)</f>
        <v>LAST DELIVERY DATE OR AGE OF YOUNGEST CHILD</v>
      </c>
      <c r="F130" s="135"/>
      <c r="G130" s="135"/>
      <c r="H130" s="135"/>
      <c r="I130" s="135"/>
      <c r="J130" s="135"/>
      <c r="K130" s="135"/>
      <c r="L130" s="135"/>
      <c r="M130" s="135"/>
      <c r="N130" s="135"/>
      <c r="O130" s="135"/>
      <c r="P130" s="135"/>
      <c r="Q130" s="135"/>
      <c r="R130" s="135"/>
      <c r="S130" s="288"/>
      <c r="T130" s="288"/>
      <c r="U130" s="288"/>
      <c r="V130" s="288"/>
      <c r="W130" s="288"/>
      <c r="X130"/>
      <c r="Y130" s="288"/>
      <c r="Z130" s="288" t="s">
        <v>11</v>
      </c>
      <c r="AA130" s="288"/>
      <c r="AB130" s="288"/>
      <c r="AC130" s="288"/>
      <c r="AD130" s="288"/>
      <c r="AE130" s="288"/>
      <c r="AF130" s="288"/>
      <c r="AG130" s="288"/>
      <c r="AH130" s="288"/>
      <c r="AI130" s="288"/>
      <c r="AJ130" s="395"/>
      <c r="AK130" s="350" t="s">
        <v>91</v>
      </c>
      <c r="AL130" s="301"/>
      <c r="AM130"/>
      <c r="AN130"/>
      <c r="AO130" s="166"/>
      <c r="AP130" s="396"/>
    </row>
    <row r="131" spans="1:42" ht="6" customHeight="1" x14ac:dyDescent="0.25">
      <c r="A131" s="273"/>
      <c r="B131" s="397"/>
      <c r="C131" s="390"/>
      <c r="D131" s="294"/>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398"/>
      <c r="AL131" s="295"/>
      <c r="AM131" s="173"/>
      <c r="AN131" s="173"/>
      <c r="AO131" s="354"/>
      <c r="AP131" s="173"/>
    </row>
    <row r="132" spans="1:42" ht="6" customHeight="1" x14ac:dyDescent="0.25">
      <c r="A132" s="273"/>
      <c r="B132" s="397"/>
      <c r="C132" s="390"/>
      <c r="D132" s="289"/>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c r="AG132" s="291"/>
      <c r="AH132" s="291"/>
      <c r="AI132" s="291"/>
      <c r="AJ132" s="291"/>
      <c r="AK132" s="399"/>
      <c r="AL132" s="290"/>
      <c r="AM132" s="291"/>
      <c r="AN132" s="291"/>
      <c r="AO132" s="393"/>
      <c r="AP132" s="291"/>
    </row>
    <row r="133" spans="1:42" ht="11.25" customHeight="1" x14ac:dyDescent="0.25">
      <c r="A133" s="273"/>
      <c r="B133" s="394" t="s">
        <v>27</v>
      </c>
      <c r="C133" s="273"/>
      <c r="D133" s="302"/>
      <c r="E133" s="135" t="str">
        <f ca="1">VLOOKUP(CONCATENATE($B$117&amp;"-"&amp;INDIRECT(ADDRESS(ROW(),COLUMN()-3))),Language_Translations,MATCH(Language_Selected,Language_Options,0),FALSE)</f>
        <v>BREASTFEEDING STATUS</v>
      </c>
      <c r="F133" s="135"/>
      <c r="G133" s="135"/>
      <c r="H133" s="135"/>
      <c r="I133" s="135"/>
      <c r="J133" s="135"/>
      <c r="K133" s="135"/>
      <c r="L133" s="135"/>
      <c r="M133" s="288"/>
      <c r="N133" s="288"/>
      <c r="O133" s="288"/>
      <c r="P133" s="288" t="s">
        <v>11</v>
      </c>
      <c r="Q133" s="288"/>
      <c r="R133" s="288"/>
      <c r="S133" s="288"/>
      <c r="T133" s="288"/>
      <c r="U133" s="288"/>
      <c r="V133" s="288"/>
      <c r="W133" s="288"/>
      <c r="X133" s="288"/>
      <c r="Y133" s="288"/>
      <c r="Z133" s="288"/>
      <c r="AA133" s="288"/>
      <c r="AB133" s="288"/>
      <c r="AC133" s="288"/>
      <c r="AD133" s="288"/>
      <c r="AE133" s="288"/>
      <c r="AF133" s="288"/>
      <c r="AG133" s="288"/>
      <c r="AH133" s="288"/>
      <c r="AI133" s="288"/>
      <c r="AJ133" s="395"/>
      <c r="AK133" s="350" t="s">
        <v>92</v>
      </c>
      <c r="AL133" s="301"/>
      <c r="AM133"/>
      <c r="AN133"/>
      <c r="AO133" s="166"/>
      <c r="AP133" s="396"/>
    </row>
    <row r="134" spans="1:42" ht="6" customHeight="1" x14ac:dyDescent="0.25">
      <c r="A134" s="273"/>
      <c r="B134" s="397"/>
      <c r="C134" s="390"/>
      <c r="D134" s="294"/>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398"/>
      <c r="AL134" s="295"/>
      <c r="AM134" s="173"/>
      <c r="AN134" s="173"/>
      <c r="AO134" s="354"/>
      <c r="AP134" s="173"/>
    </row>
    <row r="135" spans="1:42" ht="6" customHeight="1" x14ac:dyDescent="0.25">
      <c r="A135" s="273"/>
      <c r="B135" s="397"/>
      <c r="C135" s="390"/>
      <c r="D135" s="289"/>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399"/>
      <c r="AL135" s="290"/>
      <c r="AM135" s="291"/>
      <c r="AN135" s="291"/>
      <c r="AO135" s="393"/>
      <c r="AP135" s="291"/>
    </row>
    <row r="136" spans="1:42" ht="11.25" customHeight="1" x14ac:dyDescent="0.25">
      <c r="A136" s="273"/>
      <c r="B136" s="394" t="s">
        <v>29</v>
      </c>
      <c r="C136" s="273"/>
      <c r="D136" s="302"/>
      <c r="E136" s="135" t="str">
        <f ca="1">VLOOKUP(CONCATENATE($B$117&amp;"-"&amp;INDIRECT(ADDRESS(ROW(),COLUMN()-3))),Language_Translations,MATCH(Language_Selected,Language_Options,0),FALSE)</f>
        <v>REGULARITY OF MENSTRUAL CYCLE</v>
      </c>
      <c r="F136" s="135"/>
      <c r="G136" s="135"/>
      <c r="H136" s="135"/>
      <c r="I136" s="135"/>
      <c r="J136" s="135"/>
      <c r="K136" s="135"/>
      <c r="L136" s="135"/>
      <c r="M136" s="135"/>
      <c r="N136" s="135"/>
      <c r="O136" s="135"/>
      <c r="P136" s="288"/>
      <c r="Q136" s="288"/>
      <c r="R136"/>
      <c r="S136" s="288"/>
      <c r="T136" s="288"/>
      <c r="U136" s="288" t="s">
        <v>11</v>
      </c>
      <c r="V136" s="288"/>
      <c r="W136" s="288"/>
      <c r="X136" s="288"/>
      <c r="Y136" s="288"/>
      <c r="Z136" s="288"/>
      <c r="AA136" s="288"/>
      <c r="AB136" s="288"/>
      <c r="AC136" s="288"/>
      <c r="AD136" s="288"/>
      <c r="AE136" s="288"/>
      <c r="AF136" s="288"/>
      <c r="AG136" s="288"/>
      <c r="AH136" s="288"/>
      <c r="AI136" s="288"/>
      <c r="AJ136" s="395"/>
      <c r="AK136" s="350" t="s">
        <v>6</v>
      </c>
      <c r="AL136" s="301"/>
      <c r="AM136"/>
      <c r="AN136"/>
      <c r="AO136" s="166"/>
      <c r="AP136" s="396"/>
    </row>
    <row r="137" spans="1:42" ht="6" customHeight="1" x14ac:dyDescent="0.25">
      <c r="A137" s="273"/>
      <c r="B137" s="397"/>
      <c r="C137" s="273"/>
      <c r="D137" s="294"/>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400"/>
      <c r="AK137" s="398"/>
      <c r="AL137" s="295"/>
      <c r="AM137" s="173"/>
      <c r="AN137" s="173"/>
      <c r="AO137" s="354"/>
      <c r="AP137" s="400"/>
    </row>
    <row r="138" spans="1:42" ht="6" customHeight="1" x14ac:dyDescent="0.25">
      <c r="A138" s="273"/>
      <c r="B138" s="397"/>
      <c r="C138" s="390"/>
      <c r="D138" s="289"/>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399"/>
      <c r="AL138" s="290"/>
      <c r="AM138" s="291"/>
      <c r="AN138" s="291"/>
      <c r="AO138" s="393"/>
      <c r="AP138" s="291"/>
    </row>
    <row r="139" spans="1:42" ht="11.25" customHeight="1" x14ac:dyDescent="0.25">
      <c r="A139" s="273"/>
      <c r="B139" s="394" t="s">
        <v>31</v>
      </c>
      <c r="C139" s="273"/>
      <c r="D139" s="302"/>
      <c r="E139" s="135" t="str">
        <f ca="1">VLOOKUP(CONCATENATE($B$117&amp;"-"&amp;INDIRECT(ADDRESS(ROW(),COLUMN()-3))),Language_Translations,MATCH(Language_Selected,Language_Options,0),FALSE)</f>
        <v>DESIRE FOR A CHILD OR MORE CHILDREN</v>
      </c>
      <c r="F139" s="135"/>
      <c r="G139" s="135"/>
      <c r="H139" s="135"/>
      <c r="I139" s="135"/>
      <c r="J139" s="135"/>
      <c r="K139" s="135"/>
      <c r="L139" s="135"/>
      <c r="M139" s="135"/>
      <c r="N139" s="135"/>
      <c r="O139" s="135"/>
      <c r="P139" s="135"/>
      <c r="Q139" s="135"/>
      <c r="R139" s="288"/>
      <c r="S139" s="288"/>
      <c r="T139"/>
      <c r="U139" s="288"/>
      <c r="V139" s="288" t="s">
        <v>11</v>
      </c>
      <c r="W139" s="288"/>
      <c r="X139" s="288"/>
      <c r="Y139" s="288"/>
      <c r="Z139" s="288"/>
      <c r="AA139" s="288"/>
      <c r="AB139" s="288"/>
      <c r="AC139" s="288"/>
      <c r="AD139" s="288"/>
      <c r="AE139" s="288"/>
      <c r="AF139" s="288"/>
      <c r="AG139" s="288"/>
      <c r="AH139" s="288"/>
      <c r="AI139" s="288"/>
      <c r="AJ139" s="395"/>
      <c r="AK139" s="350" t="s">
        <v>93</v>
      </c>
      <c r="AL139" s="301"/>
      <c r="AM139"/>
      <c r="AN139"/>
      <c r="AO139" s="166"/>
      <c r="AP139" s="396"/>
    </row>
    <row r="140" spans="1:42" ht="6" customHeight="1" x14ac:dyDescent="0.25">
      <c r="B140" s="122"/>
      <c r="C140" s="29"/>
      <c r="D140" s="33"/>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131"/>
      <c r="AL140" s="34"/>
      <c r="AM140" s="5"/>
      <c r="AN140" s="5"/>
      <c r="AO140" s="181"/>
      <c r="AP140" s="5"/>
    </row>
    <row r="141" spans="1:42" ht="6" customHeight="1" x14ac:dyDescent="0.25">
      <c r="B141" s="122"/>
      <c r="C141" s="29"/>
      <c r="D141" s="30"/>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190"/>
      <c r="AL141" s="32"/>
      <c r="AM141" s="31"/>
      <c r="AN141" s="31"/>
      <c r="AO141" s="182"/>
      <c r="AP141" s="31"/>
    </row>
    <row r="142" spans="1:42" ht="11.25" customHeight="1" x14ac:dyDescent="0.25">
      <c r="B142" s="206" t="s">
        <v>33</v>
      </c>
      <c r="D142" s="27"/>
      <c r="E142" s="113" t="str">
        <f ca="1">VLOOKUP(CONCATENATE($B$117&amp;"-"&amp;INDIRECT(ADDRESS(ROW(),COLUMN()-3))),Language_Translations,MATCH(Language_Selected,Language_Options,0),FALSE)</f>
        <v>DESIRED TIMING FOR BIRTH OF NEXT CHILD</v>
      </c>
      <c r="F142" s="113"/>
      <c r="G142" s="113"/>
      <c r="H142" s="113"/>
      <c r="I142" s="113"/>
      <c r="J142" s="113"/>
      <c r="K142" s="113"/>
      <c r="L142" s="113"/>
      <c r="M142" s="113"/>
      <c r="N142" s="113"/>
      <c r="O142" s="113"/>
      <c r="P142" s="113"/>
      <c r="Q142" s="113"/>
      <c r="R142" s="36"/>
      <c r="S142" s="36"/>
      <c r="T142" s="36"/>
      <c r="V142" s="36"/>
      <c r="W142" s="36" t="s">
        <v>11</v>
      </c>
      <c r="X142" s="36"/>
      <c r="Y142" s="36"/>
      <c r="Z142" s="36"/>
      <c r="AA142" s="36"/>
      <c r="AB142" s="36"/>
      <c r="AC142" s="36"/>
      <c r="AD142" s="36"/>
      <c r="AE142" s="36"/>
      <c r="AF142" s="36"/>
      <c r="AG142" s="36"/>
      <c r="AH142" s="36"/>
      <c r="AI142" s="36"/>
      <c r="AJ142" s="87"/>
      <c r="AK142" s="147" t="s">
        <v>94</v>
      </c>
      <c r="AL142" s="35"/>
      <c r="AP142" s="44"/>
    </row>
    <row r="143" spans="1:42" ht="6" customHeight="1" x14ac:dyDescent="0.25">
      <c r="B143" s="122"/>
      <c r="D143" s="33"/>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45"/>
      <c r="AK143" s="131"/>
      <c r="AL143" s="34"/>
      <c r="AM143" s="5"/>
      <c r="AN143" s="5"/>
      <c r="AO143" s="181"/>
      <c r="AP143" s="45"/>
    </row>
    <row r="144" spans="1:42" ht="6" customHeight="1" x14ac:dyDescent="0.25">
      <c r="B144" s="122"/>
      <c r="D144" s="27"/>
      <c r="AJ144" s="44"/>
      <c r="AK144" s="147"/>
      <c r="AL144" s="35"/>
      <c r="AP144" s="44"/>
    </row>
    <row r="145" spans="1:43" ht="10.5" customHeight="1" x14ac:dyDescent="0.25">
      <c r="B145" s="206" t="s">
        <v>35</v>
      </c>
      <c r="D145" s="27"/>
      <c r="E145" s="113" t="str">
        <f ca="1">VLOOKUP(CONCATENATE($B$117&amp;"-"&amp;INDIRECT(ADDRESS(ROW(),COLUMN()-3))),Language_Translations,MATCH(Language_Selected,Language_Options,0),FALSE)</f>
        <v>NONE OF THE ABOVE</v>
      </c>
      <c r="F145" s="113"/>
      <c r="G145" s="113"/>
      <c r="H145" s="113"/>
      <c r="I145" s="113"/>
      <c r="J145" s="113"/>
      <c r="K145" s="113"/>
      <c r="L145" s="36"/>
      <c r="M145" s="36"/>
      <c r="N145" s="36" t="s">
        <v>11</v>
      </c>
      <c r="O145" s="36"/>
      <c r="P145" s="36"/>
      <c r="Q145" s="36"/>
      <c r="R145" s="36"/>
      <c r="S145" s="36"/>
      <c r="T145" s="36"/>
      <c r="U145" s="36"/>
      <c r="V145" s="36"/>
      <c r="W145" s="36"/>
      <c r="X145" s="36"/>
      <c r="Y145" s="36"/>
      <c r="Z145" s="36"/>
      <c r="AA145" s="36"/>
      <c r="AB145" s="36"/>
      <c r="AC145" s="36"/>
      <c r="AD145" s="36"/>
      <c r="AE145" s="36"/>
      <c r="AF145" s="36"/>
      <c r="AG145" s="36"/>
      <c r="AH145" s="36"/>
      <c r="AI145" s="36"/>
      <c r="AJ145" s="87"/>
      <c r="AK145" s="147" t="s">
        <v>95</v>
      </c>
      <c r="AL145" s="35"/>
      <c r="AP145" s="44"/>
    </row>
    <row r="146" spans="1:43" ht="6" customHeight="1" thickBot="1" x14ac:dyDescent="0.3">
      <c r="A146" s="7"/>
      <c r="B146" s="80"/>
      <c r="C146" s="37"/>
      <c r="D146" s="1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98"/>
      <c r="AL146" s="19"/>
      <c r="AM146" s="8"/>
      <c r="AN146" s="8"/>
      <c r="AO146" s="158"/>
      <c r="AP146" s="8"/>
    </row>
    <row r="147" spans="1:43" ht="6" customHeight="1" x14ac:dyDescent="0.25">
      <c r="A147" s="139"/>
      <c r="B147" s="81"/>
      <c r="C147" s="12"/>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79"/>
      <c r="AL147" s="14"/>
      <c r="AM147" s="14"/>
      <c r="AN147" s="14"/>
      <c r="AO147" s="179"/>
      <c r="AP147" s="71"/>
    </row>
    <row r="148" spans="1:43" ht="20.149999999999999" customHeight="1" x14ac:dyDescent="0.25">
      <c r="A148" s="525" t="s">
        <v>96</v>
      </c>
      <c r="B148" s="526"/>
      <c r="C148" s="526"/>
      <c r="D148" s="526"/>
      <c r="E148" s="526"/>
      <c r="F148" s="526"/>
      <c r="G148" s="526"/>
      <c r="H148" s="526"/>
      <c r="I148" s="526"/>
      <c r="J148" s="526"/>
      <c r="K148" s="526"/>
      <c r="L148" s="526"/>
      <c r="M148" s="526"/>
      <c r="N148" s="526"/>
      <c r="O148" s="526"/>
      <c r="P148" s="526"/>
      <c r="Q148" s="526"/>
      <c r="R148" s="526"/>
      <c r="S148" s="526"/>
      <c r="T148" s="526"/>
      <c r="U148" s="526"/>
      <c r="V148" s="526"/>
      <c r="W148" s="526"/>
      <c r="X148" s="526"/>
      <c r="Y148" s="526"/>
      <c r="Z148" s="526"/>
      <c r="AA148" s="526"/>
      <c r="AB148" s="526"/>
      <c r="AC148" s="526"/>
      <c r="AD148" s="526"/>
      <c r="AE148" s="526"/>
      <c r="AF148" s="526"/>
      <c r="AG148" s="526"/>
      <c r="AH148" s="526"/>
      <c r="AI148" s="526"/>
      <c r="AJ148" s="526"/>
      <c r="AK148" s="526"/>
      <c r="AL148" s="526"/>
      <c r="AM148" s="526"/>
      <c r="AN148" s="526"/>
      <c r="AO148" s="526"/>
      <c r="AP148" s="527"/>
      <c r="AQ148" s="70"/>
    </row>
    <row r="149" spans="1:43" ht="20.149999999999999" customHeight="1" x14ac:dyDescent="0.25">
      <c r="A149" s="525"/>
      <c r="B149" s="526"/>
      <c r="C149" s="526"/>
      <c r="D149" s="526"/>
      <c r="E149" s="526"/>
      <c r="F149" s="526"/>
      <c r="G149" s="526"/>
      <c r="H149" s="526"/>
      <c r="I149" s="526"/>
      <c r="J149" s="526"/>
      <c r="K149" s="526"/>
      <c r="L149" s="526"/>
      <c r="M149" s="526"/>
      <c r="N149" s="526"/>
      <c r="O149" s="526"/>
      <c r="P149" s="526"/>
      <c r="Q149" s="526"/>
      <c r="R149" s="526"/>
      <c r="S149" s="526"/>
      <c r="T149" s="526"/>
      <c r="U149" s="526"/>
      <c r="V149" s="526"/>
      <c r="W149" s="526"/>
      <c r="X149" s="526"/>
      <c r="Y149" s="526"/>
      <c r="Z149" s="526"/>
      <c r="AA149" s="526"/>
      <c r="AB149" s="526"/>
      <c r="AC149" s="526"/>
      <c r="AD149" s="526"/>
      <c r="AE149" s="526"/>
      <c r="AF149" s="526"/>
      <c r="AG149" s="526"/>
      <c r="AH149" s="526"/>
      <c r="AI149" s="526"/>
      <c r="AJ149" s="526"/>
      <c r="AK149" s="526"/>
      <c r="AL149" s="526"/>
      <c r="AM149" s="526"/>
      <c r="AN149" s="526"/>
      <c r="AO149" s="526"/>
      <c r="AP149" s="527"/>
      <c r="AQ149" s="70"/>
    </row>
    <row r="150" spans="1:43" ht="6" customHeight="1" thickBot="1" x14ac:dyDescent="0.3">
      <c r="A150" s="207"/>
      <c r="B150" s="80"/>
      <c r="C150" s="7"/>
      <c r="D150" s="8"/>
      <c r="E150" s="8"/>
      <c r="F150" s="8"/>
      <c r="G150" s="8"/>
      <c r="H150" s="8"/>
      <c r="I150" s="8"/>
      <c r="J150" s="8"/>
      <c r="K150" s="8"/>
      <c r="L150" s="8"/>
      <c r="M150" s="8"/>
      <c r="N150" s="8"/>
      <c r="O150" s="8"/>
      <c r="P150" s="8"/>
      <c r="Q150" s="8"/>
      <c r="R150" s="8"/>
      <c r="S150" s="41"/>
      <c r="T150" s="8"/>
      <c r="U150" s="8"/>
      <c r="V150" s="8"/>
      <c r="W150" s="8"/>
      <c r="X150" s="8"/>
      <c r="Y150" s="8"/>
      <c r="Z150" s="8"/>
      <c r="AA150" s="8"/>
      <c r="AB150" s="8"/>
      <c r="AC150" s="8"/>
      <c r="AD150" s="8"/>
      <c r="AE150" s="8"/>
      <c r="AF150" s="8"/>
      <c r="AG150" s="8"/>
      <c r="AH150" s="8"/>
      <c r="AI150" s="8"/>
      <c r="AJ150" s="8"/>
      <c r="AK150" s="158"/>
      <c r="AL150" s="8"/>
      <c r="AM150" s="8"/>
      <c r="AN150" s="8"/>
      <c r="AO150" s="158"/>
      <c r="AP150" s="77"/>
    </row>
    <row r="151" spans="1:43" ht="6" customHeight="1" x14ac:dyDescent="0.25">
      <c r="A151" s="12"/>
      <c r="B151" s="81"/>
      <c r="C151" s="46"/>
      <c r="D151" s="13"/>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79"/>
      <c r="AL151" s="15"/>
      <c r="AM151" s="13"/>
      <c r="AN151" s="14"/>
      <c r="AO151" s="179"/>
      <c r="AP151" s="14"/>
    </row>
    <row r="152" spans="1:43" ht="11.25" customHeight="1" x14ac:dyDescent="0.25">
      <c r="A152" s="273"/>
      <c r="B152" s="348">
        <v>105</v>
      </c>
      <c r="C152" s="273"/>
      <c r="D152" s="302"/>
      <c r="E152" s="478" t="str">
        <f ca="1">VLOOKUP(_xlfn.SINGLE(INDIRECT(ADDRESS(ROW(),COLUMN()-3))),Language_Translations,MATCH(_xlfn.SINGLE(Language_Selected),Language_Options,0),FALSE)</f>
        <v>RECORD WHETHER THE PROVIDER PERFORMED ANY OF THE FOLLOWING PHYSICAL EXAMINATIONS OR ASKED ANY OF THE FOLLOWING HEALTH QUESTIONS:</v>
      </c>
      <c r="F152" s="478"/>
      <c r="G152" s="478"/>
      <c r="H152" s="478"/>
      <c r="I152" s="478"/>
      <c r="J152" s="478"/>
      <c r="K152" s="478"/>
      <c r="L152" s="478"/>
      <c r="M152" s="478"/>
      <c r="N152" s="478"/>
      <c r="O152" s="478"/>
      <c r="P152" s="478"/>
      <c r="Q152" s="478"/>
      <c r="R152" s="478"/>
      <c r="S152" s="478"/>
      <c r="T152" s="478"/>
      <c r="U152" s="478"/>
      <c r="V152" s="478"/>
      <c r="W152" s="478"/>
      <c r="X152" s="478"/>
      <c r="Y152" s="478"/>
      <c r="Z152" s="478"/>
      <c r="AA152" s="478"/>
      <c r="AB152" s="478"/>
      <c r="AC152" s="478"/>
      <c r="AD152" s="478"/>
      <c r="AE152" s="478"/>
      <c r="AF152" s="478"/>
      <c r="AG152" s="478"/>
      <c r="AH152" s="478"/>
      <c r="AI152" s="478"/>
      <c r="AJ152" s="478"/>
      <c r="AK152" s="478"/>
      <c r="AL152" s="387"/>
      <c r="AM152" s="388"/>
      <c r="AN152" s="344"/>
      <c r="AO152" s="389"/>
      <c r="AP152" s="298"/>
      <c r="AQ152" s="26"/>
    </row>
    <row r="153" spans="1:43" ht="11.15" customHeight="1" x14ac:dyDescent="0.25">
      <c r="A153" s="273"/>
      <c r="B153" s="350"/>
      <c r="C153" s="273"/>
      <c r="D153" s="302"/>
      <c r="E153" s="478"/>
      <c r="F153" s="478"/>
      <c r="G153" s="478"/>
      <c r="H153" s="478"/>
      <c r="I153" s="478"/>
      <c r="J153" s="478"/>
      <c r="K153" s="478"/>
      <c r="L153" s="478"/>
      <c r="M153" s="478"/>
      <c r="N153" s="478"/>
      <c r="O153" s="478"/>
      <c r="P153" s="478"/>
      <c r="Q153" s="478"/>
      <c r="R153" s="478"/>
      <c r="S153" s="478"/>
      <c r="T153" s="478"/>
      <c r="U153" s="478"/>
      <c r="V153" s="478"/>
      <c r="W153" s="478"/>
      <c r="X153" s="478"/>
      <c r="Y153" s="478"/>
      <c r="Z153" s="478"/>
      <c r="AA153" s="478"/>
      <c r="AB153" s="478"/>
      <c r="AC153" s="478"/>
      <c r="AD153" s="478"/>
      <c r="AE153" s="478"/>
      <c r="AF153" s="478"/>
      <c r="AG153" s="478"/>
      <c r="AH153" s="478"/>
      <c r="AI153" s="478"/>
      <c r="AJ153" s="478"/>
      <c r="AK153" s="478"/>
      <c r="AL153" s="387"/>
      <c r="AM153" s="388"/>
      <c r="AN153" s="344"/>
      <c r="AO153" s="389"/>
      <c r="AP153" s="298"/>
      <c r="AQ153" s="26"/>
    </row>
    <row r="154" spans="1:43" ht="6" customHeight="1" x14ac:dyDescent="0.25">
      <c r="A154" s="273"/>
      <c r="B154" s="350"/>
      <c r="C154" s="390"/>
      <c r="D154" s="294"/>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c r="AF154"/>
      <c r="AG154"/>
      <c r="AH154" s="298"/>
      <c r="AI154" s="298"/>
      <c r="AJ154" s="298"/>
      <c r="AK154" s="298"/>
      <c r="AL154" s="391"/>
      <c r="AM154" s="392"/>
      <c r="AN154" s="298"/>
      <c r="AO154" s="298"/>
      <c r="AP154" s="298"/>
      <c r="AQ154" s="26"/>
    </row>
    <row r="155" spans="1:43" ht="6" customHeight="1" x14ac:dyDescent="0.25">
      <c r="A155" s="273"/>
      <c r="B155" s="350"/>
      <c r="C155" s="390"/>
      <c r="D155" s="289"/>
      <c r="E155" s="291"/>
      <c r="F155" s="291"/>
      <c r="G155" s="291"/>
      <c r="H155" s="291"/>
      <c r="I155" s="291"/>
      <c r="J155" s="291"/>
      <c r="K155" s="291"/>
      <c r="L155" s="291"/>
      <c r="M155" s="291"/>
      <c r="N155" s="291"/>
      <c r="O155" s="291"/>
      <c r="P155" s="291"/>
      <c r="Q155" s="291"/>
      <c r="R155" s="291"/>
      <c r="S155" s="291"/>
      <c r="T155" s="291"/>
      <c r="U155" s="291"/>
      <c r="V155" s="291"/>
      <c r="W155" s="291"/>
      <c r="X155" s="291"/>
      <c r="Y155" s="291"/>
      <c r="Z155" s="291"/>
      <c r="AA155" s="291"/>
      <c r="AB155" s="291"/>
      <c r="AC155" s="291"/>
      <c r="AD155" s="291"/>
      <c r="AE155" s="291"/>
      <c r="AF155" s="291"/>
      <c r="AG155" s="291"/>
      <c r="AH155" s="291"/>
      <c r="AI155" s="291"/>
      <c r="AJ155" s="291"/>
      <c r="AK155" s="393"/>
      <c r="AL155" s="290"/>
      <c r="AM155" s="291"/>
      <c r="AN155" s="291"/>
      <c r="AO155" s="393"/>
      <c r="AP155" s="291"/>
    </row>
    <row r="156" spans="1:43" ht="11.25" customHeight="1" x14ac:dyDescent="0.25">
      <c r="A156" s="273"/>
      <c r="B156" s="397" t="s">
        <v>18</v>
      </c>
      <c r="C156" s="273"/>
      <c r="D156" s="302"/>
      <c r="E156" s="135" t="str">
        <f ca="1">VLOOKUP(CONCATENATE($B$152&amp;"-"&amp;INDIRECT(ADDRESS(ROW(),COLUMN()-3))),Language_Translations,MATCH(Language_Selected,Language_Options,0),FALSE)</f>
        <v xml:space="preserve">TOOK THE CLIENT’S BLOOD PRESSURE </v>
      </c>
      <c r="F156" s="135"/>
      <c r="G156" s="135"/>
      <c r="H156" s="135"/>
      <c r="I156" s="135"/>
      <c r="J156" s="135"/>
      <c r="K156" s="135"/>
      <c r="L156" s="135"/>
      <c r="M156" s="135"/>
      <c r="N156" s="135"/>
      <c r="O156" s="135"/>
      <c r="P156" s="135"/>
      <c r="Q156" s="288"/>
      <c r="R156" s="288"/>
      <c r="S156"/>
      <c r="T156" s="288"/>
      <c r="U156" s="288" t="s">
        <v>11</v>
      </c>
      <c r="V156" s="288"/>
      <c r="W156" s="288"/>
      <c r="X156" s="288"/>
      <c r="Y156" s="288"/>
      <c r="Z156" s="288"/>
      <c r="AA156" s="288"/>
      <c r="AB156" s="288"/>
      <c r="AC156" s="288"/>
      <c r="AD156" s="288"/>
      <c r="AE156" s="288"/>
      <c r="AF156" s="288"/>
      <c r="AG156" s="288"/>
      <c r="AH156" s="288"/>
      <c r="AI156" s="288"/>
      <c r="AJ156" s="395"/>
      <c r="AK156" s="350" t="s">
        <v>88</v>
      </c>
      <c r="AL156" s="301"/>
      <c r="AM156"/>
      <c r="AN156"/>
      <c r="AO156" s="166"/>
      <c r="AP156" s="396"/>
    </row>
    <row r="157" spans="1:43" ht="6" customHeight="1" x14ac:dyDescent="0.25">
      <c r="A157" s="273"/>
      <c r="B157" s="397"/>
      <c r="C157" s="390"/>
      <c r="D157" s="294"/>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398"/>
      <c r="AL157" s="295"/>
      <c r="AM157" s="173"/>
      <c r="AN157" s="173"/>
      <c r="AO157" s="354"/>
      <c r="AP157" s="173"/>
    </row>
    <row r="158" spans="1:43" ht="6" customHeight="1" x14ac:dyDescent="0.25">
      <c r="A158" s="273"/>
      <c r="B158" s="397"/>
      <c r="C158" s="390"/>
      <c r="D158" s="289"/>
      <c r="E158" s="291"/>
      <c r="F158" s="291"/>
      <c r="G158" s="291"/>
      <c r="H158" s="291"/>
      <c r="I158" s="291"/>
      <c r="J158" s="291"/>
      <c r="K158" s="291"/>
      <c r="L158" s="291"/>
      <c r="M158" s="291"/>
      <c r="N158" s="291"/>
      <c r="O158" s="291"/>
      <c r="P158" s="291"/>
      <c r="Q158" s="291"/>
      <c r="R158" s="291"/>
      <c r="S158" s="291"/>
      <c r="T158" s="291"/>
      <c r="U158" s="291"/>
      <c r="V158" s="291"/>
      <c r="W158" s="291"/>
      <c r="X158" s="291"/>
      <c r="Y158" s="291"/>
      <c r="Z158" s="291"/>
      <c r="AA158" s="291"/>
      <c r="AB158" s="291"/>
      <c r="AC158" s="291"/>
      <c r="AD158" s="291"/>
      <c r="AE158" s="291"/>
      <c r="AF158" s="291"/>
      <c r="AG158" s="291"/>
      <c r="AH158" s="291"/>
      <c r="AI158" s="291"/>
      <c r="AJ158" s="291"/>
      <c r="AK158" s="399"/>
      <c r="AL158" s="290"/>
      <c r="AM158" s="291"/>
      <c r="AN158" s="291"/>
      <c r="AO158" s="393"/>
      <c r="AP158" s="291"/>
    </row>
    <row r="159" spans="1:43" ht="11.25" customHeight="1" x14ac:dyDescent="0.25">
      <c r="A159" s="273"/>
      <c r="B159" s="397" t="s">
        <v>20</v>
      </c>
      <c r="C159" s="273"/>
      <c r="D159" s="302"/>
      <c r="E159" s="135" t="str">
        <f ca="1">VLOOKUP(CONCATENATE($B$152&amp;"-"&amp;INDIRECT(ADDRESS(ROW(),COLUMN()-3))),Language_Translations,MATCH(Language_Selected,Language_Options,0),FALSE)</f>
        <v>WEIGHED THE CLIENT</v>
      </c>
      <c r="F159" s="135"/>
      <c r="G159" s="135"/>
      <c r="H159" s="135"/>
      <c r="I159" s="135"/>
      <c r="J159" s="135"/>
      <c r="K159" s="135"/>
      <c r="L159" s="288"/>
      <c r="M159" s="288"/>
      <c r="N159" s="288"/>
      <c r="O159" s="288" t="s">
        <v>11</v>
      </c>
      <c r="P159" s="288"/>
      <c r="Q159" s="288"/>
      <c r="R159" s="288"/>
      <c r="S159" s="288"/>
      <c r="T159" s="288"/>
      <c r="U159" s="288"/>
      <c r="V159" s="288"/>
      <c r="W159" s="288"/>
      <c r="X159" s="288"/>
      <c r="Y159" s="288"/>
      <c r="Z159" s="288"/>
      <c r="AA159" s="288"/>
      <c r="AB159" s="288"/>
      <c r="AC159" s="288"/>
      <c r="AD159" s="288"/>
      <c r="AE159" s="288"/>
      <c r="AF159" s="288"/>
      <c r="AG159" s="288"/>
      <c r="AH159" s="288"/>
      <c r="AI159" s="288"/>
      <c r="AJ159" s="395"/>
      <c r="AK159" s="350" t="s">
        <v>89</v>
      </c>
      <c r="AL159" s="301"/>
      <c r="AM159"/>
      <c r="AN159"/>
      <c r="AO159" s="166"/>
      <c r="AP159" s="396"/>
    </row>
    <row r="160" spans="1:43" ht="6" customHeight="1" x14ac:dyDescent="0.25">
      <c r="A160" s="273"/>
      <c r="B160" s="397"/>
      <c r="C160" s="390"/>
      <c r="D160" s="294"/>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398"/>
      <c r="AL160" s="295"/>
      <c r="AM160" s="173"/>
      <c r="AN160" s="173"/>
      <c r="AO160" s="354"/>
      <c r="AP160" s="173"/>
    </row>
    <row r="161" spans="1:42" ht="6" customHeight="1" x14ac:dyDescent="0.25">
      <c r="A161" s="273"/>
      <c r="B161" s="397"/>
      <c r="C161" s="390"/>
      <c r="D161" s="289"/>
      <c r="E161" s="291"/>
      <c r="F161" s="291"/>
      <c r="G161" s="291"/>
      <c r="H161" s="291"/>
      <c r="I161" s="291"/>
      <c r="J161" s="291"/>
      <c r="K161" s="291"/>
      <c r="L161" s="291"/>
      <c r="M161" s="291"/>
      <c r="N161" s="291"/>
      <c r="O161" s="291"/>
      <c r="P161" s="291"/>
      <c r="Q161" s="291"/>
      <c r="R161" s="291"/>
      <c r="S161" s="291"/>
      <c r="T161" s="291"/>
      <c r="U161" s="291"/>
      <c r="V161" s="291"/>
      <c r="W161" s="291"/>
      <c r="X161" s="291"/>
      <c r="Y161" s="291"/>
      <c r="Z161" s="291"/>
      <c r="AA161" s="291"/>
      <c r="AB161" s="291"/>
      <c r="AC161" s="291"/>
      <c r="AD161" s="291"/>
      <c r="AE161" s="291"/>
      <c r="AF161" s="291"/>
      <c r="AG161" s="291"/>
      <c r="AH161" s="291"/>
      <c r="AI161" s="291"/>
      <c r="AJ161" s="291"/>
      <c r="AK161" s="399"/>
      <c r="AL161" s="290"/>
      <c r="AM161" s="291"/>
      <c r="AN161" s="291"/>
      <c r="AO161" s="393"/>
      <c r="AP161" s="291"/>
    </row>
    <row r="162" spans="1:42" ht="11.25" customHeight="1" x14ac:dyDescent="0.25">
      <c r="A162" s="273"/>
      <c r="B162" s="397" t="s">
        <v>23</v>
      </c>
      <c r="C162" s="273"/>
      <c r="D162" s="302"/>
      <c r="E162" s="135" t="str">
        <f ca="1">VLOOKUP(CONCATENATE($B$152&amp;"-"&amp;INDIRECT(ADDRESS(ROW(),COLUMN()-3))),Language_Translations,MATCH(Language_Selected,Language_Options,0),FALSE)</f>
        <v>ASKED THE CLIENT ABOUT HER SMOKING HABITS</v>
      </c>
      <c r="F162" s="135"/>
      <c r="G162" s="135"/>
      <c r="H162" s="135"/>
      <c r="I162" s="135"/>
      <c r="J162" s="135"/>
      <c r="K162" s="135"/>
      <c r="L162" s="135"/>
      <c r="M162" s="135"/>
      <c r="N162" s="135"/>
      <c r="O162" s="135"/>
      <c r="P162" s="135"/>
      <c r="Q162" s="135"/>
      <c r="R162" s="288"/>
      <c r="S162" s="288"/>
      <c r="T162" s="288"/>
      <c r="U162" s="288"/>
      <c r="V162" s="288"/>
      <c r="W162" s="288" t="s">
        <v>11</v>
      </c>
      <c r="X162" s="288"/>
      <c r="Y162" s="288"/>
      <c r="Z162" s="288"/>
      <c r="AA162" s="288"/>
      <c r="AB162" s="288"/>
      <c r="AC162" s="288"/>
      <c r="AD162" s="288"/>
      <c r="AE162" s="288"/>
      <c r="AF162" s="288"/>
      <c r="AG162" s="288"/>
      <c r="AH162" s="288"/>
      <c r="AI162" s="288"/>
      <c r="AJ162" s="395"/>
      <c r="AK162" s="350" t="s">
        <v>90</v>
      </c>
      <c r="AL162" s="301"/>
      <c r="AM162"/>
      <c r="AN162"/>
      <c r="AO162" s="166"/>
      <c r="AP162" s="396"/>
    </row>
    <row r="163" spans="1:42" ht="6" customHeight="1" x14ac:dyDescent="0.25">
      <c r="A163" s="273"/>
      <c r="B163" s="397"/>
      <c r="C163" s="390"/>
      <c r="D163" s="294"/>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398"/>
      <c r="AL163" s="295"/>
      <c r="AM163" s="173"/>
      <c r="AN163" s="173"/>
      <c r="AO163" s="354"/>
      <c r="AP163" s="173"/>
    </row>
    <row r="164" spans="1:42" ht="6" customHeight="1" x14ac:dyDescent="0.25">
      <c r="A164" s="273"/>
      <c r="B164" s="397"/>
      <c r="C164" s="390"/>
      <c r="D164" s="289"/>
      <c r="E164" s="291"/>
      <c r="F164" s="291"/>
      <c r="G164" s="291"/>
      <c r="H164" s="291"/>
      <c r="I164" s="291"/>
      <c r="J164" s="291"/>
      <c r="K164" s="291"/>
      <c r="L164" s="291"/>
      <c r="M164" s="291"/>
      <c r="N164" s="291"/>
      <c r="O164" s="291"/>
      <c r="P164" s="291"/>
      <c r="Q164" s="291"/>
      <c r="R164" s="291"/>
      <c r="S164" s="291"/>
      <c r="T164" s="291"/>
      <c r="U164" s="291"/>
      <c r="V164" s="291"/>
      <c r="W164" s="291"/>
      <c r="X164" s="291"/>
      <c r="Y164" s="291"/>
      <c r="Z164" s="291"/>
      <c r="AA164" s="291"/>
      <c r="AB164" s="291"/>
      <c r="AC164" s="291"/>
      <c r="AD164" s="291"/>
      <c r="AE164" s="291"/>
      <c r="AF164" s="291"/>
      <c r="AG164" s="291"/>
      <c r="AH164" s="291"/>
      <c r="AI164" s="291"/>
      <c r="AJ164" s="291"/>
      <c r="AK164" s="399"/>
      <c r="AL164" s="290"/>
      <c r="AM164" s="291"/>
      <c r="AN164" s="291"/>
      <c r="AO164" s="393"/>
      <c r="AP164" s="291"/>
    </row>
    <row r="165" spans="1:42" ht="11.25" customHeight="1" x14ac:dyDescent="0.25">
      <c r="A165" s="273"/>
      <c r="B165" s="206" t="s">
        <v>25</v>
      </c>
      <c r="C165" s="273"/>
      <c r="D165" s="302"/>
      <c r="E165" s="478" t="str">
        <f ca="1">VLOOKUP(CONCATENATE($B$152&amp;"-"&amp;INDIRECT(ADDRESS(ROW(),COLUMN()-3))),Language_Translations,MATCH(Language_Selected,Language_Options,0),FALSE)</f>
        <v>ASKED THE CLIENT ABOUT SYMPTOMS OF STIs (E.G., ABNORMAL VAGINAL/URETHRAL DISCHARGE)</v>
      </c>
      <c r="F165" s="478"/>
      <c r="G165" s="478"/>
      <c r="H165" s="478"/>
      <c r="I165" s="478"/>
      <c r="J165" s="478"/>
      <c r="K165" s="478"/>
      <c r="L165" s="478"/>
      <c r="M165" s="478"/>
      <c r="N165" s="478"/>
      <c r="O165" s="478"/>
      <c r="P165" s="478"/>
      <c r="Q165" s="478"/>
      <c r="R165" s="478"/>
      <c r="S165" s="478"/>
      <c r="T165" s="478"/>
      <c r="U165" s="478"/>
      <c r="V165" s="478"/>
      <c r="W165" s="478"/>
      <c r="X165" s="478"/>
      <c r="Y165" s="478"/>
      <c r="Z165" s="478"/>
      <c r="AA165" s="478"/>
      <c r="AB165" s="478"/>
      <c r="AC165" s="478"/>
      <c r="AD165" s="478"/>
      <c r="AE165" s="478"/>
      <c r="AF165" s="478"/>
      <c r="AG165" s="478"/>
      <c r="AH165" s="478"/>
      <c r="AI165" s="478"/>
      <c r="AJ165" s="478"/>
      <c r="AK165" s="1"/>
      <c r="AL165" s="301"/>
      <c r="AM165"/>
      <c r="AN165"/>
      <c r="AO165" s="166"/>
      <c r="AP165" s="396"/>
    </row>
    <row r="166" spans="1:42" ht="11.25" customHeight="1" x14ac:dyDescent="0.25">
      <c r="A166" s="273"/>
      <c r="B166" s="397"/>
      <c r="C166" s="273"/>
      <c r="D166" s="302"/>
      <c r="E166" s="478"/>
      <c r="F166" s="478"/>
      <c r="G166" s="478"/>
      <c r="H166" s="478"/>
      <c r="I166" s="478"/>
      <c r="J166" s="478"/>
      <c r="K166" s="478"/>
      <c r="L166" s="478"/>
      <c r="M166" s="478"/>
      <c r="N166" s="478"/>
      <c r="O166" s="478"/>
      <c r="P166" s="478"/>
      <c r="Q166" s="478"/>
      <c r="R166" s="478"/>
      <c r="S166" s="478"/>
      <c r="T166" s="478"/>
      <c r="U166" s="478"/>
      <c r="V166" s="478"/>
      <c r="W166" s="478"/>
      <c r="X166" s="478"/>
      <c r="Y166" s="478"/>
      <c r="Z166" s="478"/>
      <c r="AA166" s="478"/>
      <c r="AB166" s="478"/>
      <c r="AC166" s="478"/>
      <c r="AD166" s="478"/>
      <c r="AE166" s="478"/>
      <c r="AF166" s="478"/>
      <c r="AG166" s="478"/>
      <c r="AH166" s="478"/>
      <c r="AI166" s="478"/>
      <c r="AJ166" s="478"/>
      <c r="AK166" s="350" t="s">
        <v>91</v>
      </c>
      <c r="AL166" s="301"/>
      <c r="AM166"/>
      <c r="AN166"/>
      <c r="AO166" s="166"/>
      <c r="AP166" s="396"/>
    </row>
    <row r="167" spans="1:42" ht="6" customHeight="1" x14ac:dyDescent="0.25">
      <c r="A167" s="273"/>
      <c r="B167" s="397"/>
      <c r="C167" s="390"/>
      <c r="D167" s="294"/>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398"/>
      <c r="AL167" s="295"/>
      <c r="AM167" s="173"/>
      <c r="AN167" s="173"/>
      <c r="AO167" s="354"/>
      <c r="AP167" s="173"/>
    </row>
    <row r="168" spans="1:42" ht="6" customHeight="1" x14ac:dyDescent="0.25">
      <c r="A168" s="273"/>
      <c r="B168" s="397"/>
      <c r="C168" s="390"/>
      <c r="D168" s="289"/>
      <c r="E168" s="291"/>
      <c r="F168" s="291"/>
      <c r="G168" s="291"/>
      <c r="H168" s="291"/>
      <c r="I168" s="291"/>
      <c r="J168" s="291"/>
      <c r="K168" s="291"/>
      <c r="L168" s="291"/>
      <c r="M168" s="291"/>
      <c r="N168" s="291"/>
      <c r="O168" s="291"/>
      <c r="P168" s="291"/>
      <c r="Q168" s="291"/>
      <c r="R168" s="291"/>
      <c r="S168" s="291"/>
      <c r="T168" s="291"/>
      <c r="U168" s="291"/>
      <c r="V168" s="291"/>
      <c r="W168" s="291"/>
      <c r="X168" s="291"/>
      <c r="Y168" s="291"/>
      <c r="Z168" s="291"/>
      <c r="AA168" s="291"/>
      <c r="AB168" s="291"/>
      <c r="AC168" s="291"/>
      <c r="AD168" s="291"/>
      <c r="AE168" s="291"/>
      <c r="AF168" s="291"/>
      <c r="AG168" s="291"/>
      <c r="AH168" s="291"/>
      <c r="AI168" s="291"/>
      <c r="AJ168" s="291"/>
      <c r="AK168" s="399"/>
      <c r="AL168" s="290"/>
      <c r="AM168" s="291"/>
      <c r="AN168" s="291"/>
      <c r="AO168" s="393"/>
      <c r="AP168" s="291"/>
    </row>
    <row r="169" spans="1:42" ht="11.25" customHeight="1" x14ac:dyDescent="0.25">
      <c r="A169" s="273"/>
      <c r="B169" s="397" t="s">
        <v>27</v>
      </c>
      <c r="C169" s="273"/>
      <c r="D169" s="302"/>
      <c r="E169" s="478" t="str">
        <f ca="1">VLOOKUP(CONCATENATE($B$152&amp;"-"&amp;INDIRECT(ADDRESS(ROW(),COLUMN()-3))),Language_Translations,MATCH(Language_Selected,Language_Options,0),FALSE)</f>
        <v>ASKED THE CLIENT ABOUT ANY CHRONIC ILLNESSES (HEART DISEASE, DIABETES, HYPERTENSION, LIVER DISEASE, OR BREAST CANCER)</v>
      </c>
      <c r="F169" s="478"/>
      <c r="G169" s="478"/>
      <c r="H169" s="478"/>
      <c r="I169" s="478"/>
      <c r="J169" s="478"/>
      <c r="K169" s="478"/>
      <c r="L169" s="478"/>
      <c r="M169" s="478"/>
      <c r="N169" s="478"/>
      <c r="O169" s="478"/>
      <c r="P169" s="478"/>
      <c r="Q169" s="478"/>
      <c r="R169" s="478"/>
      <c r="S169" s="478"/>
      <c r="T169" s="478"/>
      <c r="U169" s="478"/>
      <c r="V169" s="478"/>
      <c r="W169" s="478"/>
      <c r="X169" s="478"/>
      <c r="Y169" s="478"/>
      <c r="Z169" s="478"/>
      <c r="AA169" s="478"/>
      <c r="AB169" s="478"/>
      <c r="AC169" s="478"/>
      <c r="AD169" s="478"/>
      <c r="AE169" s="478"/>
      <c r="AF169" s="478"/>
      <c r="AG169" s="478"/>
      <c r="AH169" s="478"/>
      <c r="AI169" s="478"/>
      <c r="AJ169" s="478"/>
      <c r="AK169" s="166"/>
      <c r="AL169" s="301"/>
      <c r="AM169"/>
      <c r="AN169"/>
      <c r="AO169" s="166"/>
      <c r="AP169" s="396"/>
    </row>
    <row r="170" spans="1:42" ht="11.25" customHeight="1" x14ac:dyDescent="0.25">
      <c r="A170" s="273"/>
      <c r="B170" s="397"/>
      <c r="C170" s="273"/>
      <c r="D170" s="302"/>
      <c r="E170" s="478"/>
      <c r="F170" s="478"/>
      <c r="G170" s="478"/>
      <c r="H170" s="478"/>
      <c r="I170" s="478"/>
      <c r="J170" s="478"/>
      <c r="K170" s="478"/>
      <c r="L170" s="478"/>
      <c r="M170" s="478"/>
      <c r="N170" s="478"/>
      <c r="O170" s="478"/>
      <c r="P170" s="478"/>
      <c r="Q170" s="478"/>
      <c r="R170" s="478"/>
      <c r="S170" s="478"/>
      <c r="T170" s="478"/>
      <c r="U170" s="478"/>
      <c r="V170" s="478"/>
      <c r="W170" s="478"/>
      <c r="X170" s="478"/>
      <c r="Y170" s="478"/>
      <c r="Z170" s="478"/>
      <c r="AA170" s="478"/>
      <c r="AB170" s="478"/>
      <c r="AC170" s="478"/>
      <c r="AD170" s="478"/>
      <c r="AE170" s="478"/>
      <c r="AF170" s="478"/>
      <c r="AG170" s="478"/>
      <c r="AH170" s="478"/>
      <c r="AI170" s="478"/>
      <c r="AJ170" s="478"/>
      <c r="AK170" s="350" t="s">
        <v>92</v>
      </c>
      <c r="AL170" s="301"/>
      <c r="AM170"/>
      <c r="AN170"/>
      <c r="AO170" s="166"/>
      <c r="AP170"/>
    </row>
    <row r="171" spans="1:42" ht="6" customHeight="1" x14ac:dyDescent="0.25">
      <c r="A171" s="273"/>
      <c r="B171" s="397"/>
      <c r="C171" s="273"/>
      <c r="D171" s="294"/>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398"/>
      <c r="AL171" s="295"/>
      <c r="AM171" s="173"/>
      <c r="AN171" s="173"/>
      <c r="AO171" s="354"/>
      <c r="AP171" s="173"/>
    </row>
    <row r="172" spans="1:42" ht="6" customHeight="1" x14ac:dyDescent="0.25">
      <c r="A172" s="273"/>
      <c r="B172" s="397"/>
      <c r="C172" s="390"/>
      <c r="D172" s="289"/>
      <c r="E172" s="291"/>
      <c r="F172" s="291"/>
      <c r="G172" s="291"/>
      <c r="H172" s="291"/>
      <c r="I172" s="291"/>
      <c r="J172" s="291"/>
      <c r="K172" s="291"/>
      <c r="L172" s="291"/>
      <c r="M172" s="291"/>
      <c r="N172" s="291"/>
      <c r="O172" s="291"/>
      <c r="P172" s="291"/>
      <c r="Q172" s="291"/>
      <c r="R172" s="291"/>
      <c r="S172" s="291"/>
      <c r="T172" s="291"/>
      <c r="U172" s="291"/>
      <c r="V172" s="291"/>
      <c r="W172" s="291"/>
      <c r="X172" s="291"/>
      <c r="Y172" s="291"/>
      <c r="Z172" s="291"/>
      <c r="AA172" s="291"/>
      <c r="AB172" s="291"/>
      <c r="AC172" s="291"/>
      <c r="AD172" s="291"/>
      <c r="AE172" s="291"/>
      <c r="AF172" s="291"/>
      <c r="AG172" s="291"/>
      <c r="AH172" s="291"/>
      <c r="AI172" s="291"/>
      <c r="AJ172" s="291"/>
      <c r="AK172" s="399"/>
      <c r="AL172" s="290"/>
      <c r="AM172" s="291"/>
      <c r="AN172" s="291"/>
      <c r="AO172" s="393"/>
      <c r="AP172" s="291"/>
    </row>
    <row r="173" spans="1:42" ht="11.25" customHeight="1" x14ac:dyDescent="0.25">
      <c r="A173" s="273"/>
      <c r="B173" s="394" t="s">
        <v>29</v>
      </c>
      <c r="C173" s="273"/>
      <c r="D173" s="302"/>
      <c r="E173" s="135" t="str">
        <f ca="1">VLOOKUP(CONCATENATE($B$152&amp;"-"&amp;INDIRECT(ADDRESS(ROW(),COLUMN()-3))),Language_Translations,MATCH(Language_Selected,Language_Options,0),FALSE)</f>
        <v xml:space="preserve">ASKED THE CLIENT ABOUT ANY MEDICATION THAT SHE CURRENTLY TAKES </v>
      </c>
      <c r="F173" s="135"/>
      <c r="G173" s="135"/>
      <c r="H173" s="135"/>
      <c r="I173" s="135"/>
      <c r="J173" s="135"/>
      <c r="K173" s="135"/>
      <c r="L173" s="135"/>
      <c r="M173" s="135"/>
      <c r="N173" s="135"/>
      <c r="O173" s="135"/>
      <c r="P173" s="135"/>
      <c r="Q173" s="135"/>
      <c r="R173" s="135"/>
      <c r="S173" s="135"/>
      <c r="T173" s="135"/>
      <c r="U173" s="135"/>
      <c r="V173" s="135"/>
      <c r="W173" s="135"/>
      <c r="X173" s="135"/>
      <c r="Y173" s="288"/>
      <c r="Z173" s="288"/>
      <c r="AA173" s="288"/>
      <c r="AB173" s="288"/>
      <c r="AC173" s="288"/>
      <c r="AD173" s="288"/>
      <c r="AE173" s="288"/>
      <c r="AF173" s="288"/>
      <c r="AG173" s="288"/>
      <c r="AH173" s="288"/>
      <c r="AI173" s="288"/>
      <c r="AJ173" s="395" t="s">
        <v>11</v>
      </c>
      <c r="AK173" s="350" t="s">
        <v>6</v>
      </c>
      <c r="AL173" s="301"/>
      <c r="AM173"/>
      <c r="AN173"/>
      <c r="AO173" s="166"/>
      <c r="AP173" s="396"/>
    </row>
    <row r="174" spans="1:42" ht="6" customHeight="1" x14ac:dyDescent="0.25">
      <c r="A174" s="273"/>
      <c r="B174" s="397"/>
      <c r="C174" s="273"/>
      <c r="D174" s="294"/>
      <c r="E174" s="355"/>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398"/>
      <c r="AL174" s="295"/>
      <c r="AM174" s="173"/>
      <c r="AN174" s="173"/>
      <c r="AO174" s="354"/>
      <c r="AP174" s="173"/>
    </row>
    <row r="175" spans="1:42" ht="6" customHeight="1" x14ac:dyDescent="0.25">
      <c r="A175" s="273"/>
      <c r="B175" s="397"/>
      <c r="C175" s="273"/>
      <c r="D175" s="302"/>
      <c r="E175" s="401"/>
      <c r="F175"/>
      <c r="G175"/>
      <c r="H175"/>
      <c r="I175"/>
      <c r="J175"/>
      <c r="K175"/>
      <c r="L175"/>
      <c r="M175"/>
      <c r="N175"/>
      <c r="O175"/>
      <c r="P175"/>
      <c r="Q175"/>
      <c r="R175"/>
      <c r="S175"/>
      <c r="T175"/>
      <c r="U175"/>
      <c r="V175"/>
      <c r="W175"/>
      <c r="X175"/>
      <c r="Y175"/>
      <c r="Z175"/>
      <c r="AA175"/>
      <c r="AB175"/>
      <c r="AC175"/>
      <c r="AD175"/>
      <c r="AE175"/>
      <c r="AF175"/>
      <c r="AG175"/>
      <c r="AH175"/>
      <c r="AI175"/>
      <c r="AJ175"/>
      <c r="AK175" s="350"/>
      <c r="AL175" s="301"/>
      <c r="AM175"/>
      <c r="AN175"/>
      <c r="AO175" s="166"/>
      <c r="AP175"/>
    </row>
    <row r="176" spans="1:42" ht="11.25" customHeight="1" x14ac:dyDescent="0.25">
      <c r="A176" s="273"/>
      <c r="B176" s="394" t="s">
        <v>31</v>
      </c>
      <c r="C176" s="273"/>
      <c r="D176" s="302"/>
      <c r="E176" s="135" t="str">
        <f ca="1">VLOOKUP(CONCATENATE($B$152&amp;"-"&amp;INDIRECT(ADDRESS(ROW(),COLUMN()-3))),Language_Translations,MATCH(Language_Selected,Language_Options,0),FALSE)</f>
        <v>NONE OF THE ABOVE</v>
      </c>
      <c r="F176" s="135"/>
      <c r="G176" s="135"/>
      <c r="H176" s="135"/>
      <c r="I176" s="135"/>
      <c r="J176" s="135"/>
      <c r="K176" s="135"/>
      <c r="L176" s="288"/>
      <c r="M176" s="288"/>
      <c r="N176" s="288" t="s">
        <v>11</v>
      </c>
      <c r="O176" s="288"/>
      <c r="P176" s="288"/>
      <c r="Q176" s="288"/>
      <c r="R176" s="288"/>
      <c r="S176" s="288"/>
      <c r="T176" s="288"/>
      <c r="U176" s="288"/>
      <c r="V176" s="288"/>
      <c r="W176" s="288"/>
      <c r="X176" s="288"/>
      <c r="Y176" s="288"/>
      <c r="Z176" s="288"/>
      <c r="AA176" s="288"/>
      <c r="AB176" s="288"/>
      <c r="AC176" s="288"/>
      <c r="AD176" s="288"/>
      <c r="AE176" s="288"/>
      <c r="AF176" s="288"/>
      <c r="AG176" s="288"/>
      <c r="AH176" s="288"/>
      <c r="AI176" s="288"/>
      <c r="AJ176" s="288"/>
      <c r="AK176" s="350" t="s">
        <v>95</v>
      </c>
      <c r="AL176" s="301"/>
      <c r="AM176"/>
      <c r="AN176"/>
      <c r="AO176" s="166"/>
      <c r="AP176"/>
    </row>
    <row r="177" spans="1:43" ht="6" customHeight="1" thickBot="1" x14ac:dyDescent="0.3">
      <c r="A177" s="373"/>
      <c r="B177" s="372"/>
      <c r="C177" s="373"/>
      <c r="D177" s="402"/>
      <c r="E177" s="374"/>
      <c r="F177" s="374"/>
      <c r="G177" s="374"/>
      <c r="H177" s="374"/>
      <c r="I177" s="374"/>
      <c r="J177" s="374"/>
      <c r="K177" s="374"/>
      <c r="L177" s="374"/>
      <c r="M177" s="374"/>
      <c r="N177" s="374"/>
      <c r="O177" s="374"/>
      <c r="P177" s="374"/>
      <c r="Q177" s="374"/>
      <c r="R177" s="374"/>
      <c r="S177" s="374"/>
      <c r="T177" s="374"/>
      <c r="U177" s="374"/>
      <c r="V177" s="374"/>
      <c r="W177" s="374"/>
      <c r="X177" s="374"/>
      <c r="Y177" s="374"/>
      <c r="Z177" s="374"/>
      <c r="AA177" s="374"/>
      <c r="AB177" s="374"/>
      <c r="AC177" s="374"/>
      <c r="AD177" s="374"/>
      <c r="AE177" s="374"/>
      <c r="AF177" s="374"/>
      <c r="AG177" s="374"/>
      <c r="AH177" s="374"/>
      <c r="AI177" s="374"/>
      <c r="AJ177" s="374"/>
      <c r="AK177" s="382"/>
      <c r="AL177" s="403"/>
      <c r="AM177" s="374"/>
      <c r="AN177" s="374"/>
      <c r="AO177" s="376"/>
      <c r="AP177" s="374"/>
    </row>
    <row r="178" spans="1:43" ht="6" customHeight="1" x14ac:dyDescent="0.25">
      <c r="A178" s="365"/>
      <c r="B178" s="366"/>
      <c r="C178" s="367"/>
      <c r="D178" s="368"/>
      <c r="E178" s="368"/>
      <c r="F178" s="368"/>
      <c r="G178" s="368"/>
      <c r="H178" s="368"/>
      <c r="I178" s="368"/>
      <c r="J178" s="368"/>
      <c r="K178" s="368"/>
      <c r="L178" s="368"/>
      <c r="M178" s="368"/>
      <c r="N178" s="368"/>
      <c r="O178" s="368"/>
      <c r="P178" s="368"/>
      <c r="Q178" s="368"/>
      <c r="R178" s="368"/>
      <c r="S178" s="368"/>
      <c r="T178" s="368"/>
      <c r="U178" s="368"/>
      <c r="V178" s="368"/>
      <c r="W178" s="368"/>
      <c r="X178" s="368"/>
      <c r="Y178" s="368"/>
      <c r="Z178" s="368"/>
      <c r="AA178" s="368"/>
      <c r="AB178" s="368"/>
      <c r="AC178" s="368"/>
      <c r="AD178" s="368"/>
      <c r="AE178" s="368"/>
      <c r="AF178" s="368"/>
      <c r="AG178" s="368"/>
      <c r="AH178" s="368"/>
      <c r="AI178" s="368"/>
      <c r="AJ178" s="368"/>
      <c r="AK178" s="369"/>
      <c r="AL178" s="368"/>
      <c r="AM178" s="368"/>
      <c r="AN178" s="368"/>
      <c r="AO178" s="369"/>
      <c r="AP178" s="370"/>
    </row>
    <row r="179" spans="1:43" ht="20.149999999999999" x14ac:dyDescent="0.25">
      <c r="A179" s="517" t="s">
        <v>97</v>
      </c>
      <c r="B179" s="518"/>
      <c r="C179" s="518"/>
      <c r="D179" s="518"/>
      <c r="E179" s="518"/>
      <c r="F179" s="518"/>
      <c r="G179" s="518"/>
      <c r="H179" s="518"/>
      <c r="I179" s="518"/>
      <c r="J179" s="518"/>
      <c r="K179" s="518"/>
      <c r="L179" s="518"/>
      <c r="M179" s="518"/>
      <c r="N179" s="518"/>
      <c r="O179" s="518"/>
      <c r="P179" s="518"/>
      <c r="Q179" s="518"/>
      <c r="R179" s="518"/>
      <c r="S179" s="518"/>
      <c r="T179" s="518"/>
      <c r="U179" s="518"/>
      <c r="V179" s="518"/>
      <c r="W179" s="518"/>
      <c r="X179" s="518"/>
      <c r="Y179" s="518"/>
      <c r="Z179" s="518"/>
      <c r="AA179" s="518"/>
      <c r="AB179" s="518"/>
      <c r="AC179" s="518"/>
      <c r="AD179" s="518"/>
      <c r="AE179" s="518"/>
      <c r="AF179" s="518"/>
      <c r="AG179" s="518"/>
      <c r="AH179" s="518"/>
      <c r="AI179" s="518"/>
      <c r="AJ179" s="518"/>
      <c r="AK179" s="518"/>
      <c r="AL179" s="518"/>
      <c r="AM179" s="518"/>
      <c r="AN179" s="518"/>
      <c r="AO179" s="518"/>
      <c r="AP179" s="519"/>
      <c r="AQ179" s="70"/>
    </row>
    <row r="180" spans="1:43" ht="6" customHeight="1" thickBot="1" x14ac:dyDescent="0.3">
      <c r="A180" s="371"/>
      <c r="B180" s="372"/>
      <c r="C180" s="373"/>
      <c r="D180" s="374"/>
      <c r="E180" s="374"/>
      <c r="F180" s="374"/>
      <c r="G180" s="374"/>
      <c r="H180" s="374"/>
      <c r="I180" s="374"/>
      <c r="J180" s="374"/>
      <c r="K180" s="374"/>
      <c r="L180" s="374"/>
      <c r="M180" s="374"/>
      <c r="N180" s="374"/>
      <c r="O180" s="374"/>
      <c r="P180" s="374"/>
      <c r="Q180" s="374"/>
      <c r="R180" s="374"/>
      <c r="S180" s="375"/>
      <c r="T180" s="374"/>
      <c r="U180" s="374"/>
      <c r="V180" s="374"/>
      <c r="W180" s="374"/>
      <c r="X180" s="374"/>
      <c r="Y180" s="374"/>
      <c r="Z180" s="374"/>
      <c r="AA180" s="374"/>
      <c r="AB180" s="374"/>
      <c r="AC180" s="374"/>
      <c r="AD180" s="374"/>
      <c r="AE180" s="374"/>
      <c r="AF180" s="374"/>
      <c r="AG180" s="374"/>
      <c r="AH180" s="374"/>
      <c r="AI180" s="374"/>
      <c r="AJ180" s="374"/>
      <c r="AK180" s="376"/>
      <c r="AL180" s="374"/>
      <c r="AM180" s="374"/>
      <c r="AN180" s="374"/>
      <c r="AO180" s="376"/>
      <c r="AP180" s="377"/>
    </row>
    <row r="181" spans="1:43" ht="6" customHeight="1" x14ac:dyDescent="0.25">
      <c r="A181" s="367"/>
      <c r="B181" s="366"/>
      <c r="C181" s="404"/>
      <c r="D181" s="378"/>
      <c r="E181" s="368"/>
      <c r="F181" s="368"/>
      <c r="G181" s="368"/>
      <c r="H181" s="368"/>
      <c r="I181" s="368"/>
      <c r="J181" s="368"/>
      <c r="K181" s="368"/>
      <c r="L181" s="368"/>
      <c r="M181" s="368"/>
      <c r="N181" s="368"/>
      <c r="O181" s="368"/>
      <c r="P181" s="368"/>
      <c r="Q181" s="368"/>
      <c r="R181" s="368"/>
      <c r="S181" s="368"/>
      <c r="T181" s="368"/>
      <c r="U181" s="368"/>
      <c r="V181" s="368"/>
      <c r="W181" s="368"/>
      <c r="X181" s="368"/>
      <c r="Y181" s="368"/>
      <c r="Z181" s="368"/>
      <c r="AA181" s="368"/>
      <c r="AB181" s="368"/>
      <c r="AC181" s="368"/>
      <c r="AD181" s="368"/>
      <c r="AE181" s="368"/>
      <c r="AF181" s="368"/>
      <c r="AG181" s="368"/>
      <c r="AH181" s="368"/>
      <c r="AI181" s="368"/>
      <c r="AJ181" s="368"/>
      <c r="AK181" s="369"/>
      <c r="AL181" s="386"/>
      <c r="AM181" s="378"/>
      <c r="AN181" s="368"/>
      <c r="AO181" s="369"/>
      <c r="AP181" s="368"/>
    </row>
    <row r="182" spans="1:43" ht="11.25" customHeight="1" x14ac:dyDescent="0.25">
      <c r="A182" s="273"/>
      <c r="B182" s="348">
        <v>106</v>
      </c>
      <c r="C182" s="273"/>
      <c r="D182" s="302"/>
      <c r="E182" s="478" t="str">
        <f ca="1">VLOOKUP(_xlfn.SINGLE(INDIRECT(ADDRESS(ROW(),COLUMN()-3))),Language_Translations,MATCH(_xlfn.SINGLE(Language_Selected),Language_Options,0),FALSE)</f>
        <v>RECORD WHETHER THE PROVIDER DISCUSSED ANY OF THE FOLLOWING ISSUES RELATED TO SEXUALLY TRANSMITTED INFECTIONS, INCLUDING HIV</v>
      </c>
      <c r="F182" s="478"/>
      <c r="G182" s="478"/>
      <c r="H182" s="478"/>
      <c r="I182" s="478"/>
      <c r="J182" s="478"/>
      <c r="K182" s="478"/>
      <c r="L182" s="478"/>
      <c r="M182" s="478"/>
      <c r="N182" s="478"/>
      <c r="O182" s="478"/>
      <c r="P182" s="478"/>
      <c r="Q182" s="478"/>
      <c r="R182" s="478"/>
      <c r="S182" s="478"/>
      <c r="T182" s="478"/>
      <c r="U182" s="478"/>
      <c r="V182" s="478"/>
      <c r="W182" s="478"/>
      <c r="X182" s="478"/>
      <c r="Y182" s="478"/>
      <c r="Z182" s="478"/>
      <c r="AA182" s="478"/>
      <c r="AB182" s="478"/>
      <c r="AC182" s="478"/>
      <c r="AD182" s="478"/>
      <c r="AE182" s="478"/>
      <c r="AF182" s="478"/>
      <c r="AG182" s="478"/>
      <c r="AH182" s="478"/>
      <c r="AI182" s="478"/>
      <c r="AJ182" s="478"/>
      <c r="AK182" s="478"/>
      <c r="AL182" s="387"/>
      <c r="AM182" s="388"/>
      <c r="AN182" s="344"/>
      <c r="AO182" s="389"/>
      <c r="AP182"/>
    </row>
    <row r="183" spans="1:43" ht="11.25" customHeight="1" x14ac:dyDescent="0.25">
      <c r="A183" s="273"/>
      <c r="B183" s="350"/>
      <c r="C183" s="273"/>
      <c r="D183" s="302"/>
      <c r="E183" s="478"/>
      <c r="F183" s="478"/>
      <c r="G183" s="478"/>
      <c r="H183" s="478"/>
      <c r="I183" s="478"/>
      <c r="J183" s="478"/>
      <c r="K183" s="478"/>
      <c r="L183" s="478"/>
      <c r="M183" s="478"/>
      <c r="N183" s="478"/>
      <c r="O183" s="478"/>
      <c r="P183" s="478"/>
      <c r="Q183" s="478"/>
      <c r="R183" s="478"/>
      <c r="S183" s="478"/>
      <c r="T183" s="478"/>
      <c r="U183" s="478"/>
      <c r="V183" s="478"/>
      <c r="W183" s="478"/>
      <c r="X183" s="478"/>
      <c r="Y183" s="478"/>
      <c r="Z183" s="478"/>
      <c r="AA183" s="478"/>
      <c r="AB183" s="478"/>
      <c r="AC183" s="478"/>
      <c r="AD183" s="478"/>
      <c r="AE183" s="478"/>
      <c r="AF183" s="478"/>
      <c r="AG183" s="478"/>
      <c r="AH183" s="478"/>
      <c r="AI183" s="478"/>
      <c r="AJ183" s="478"/>
      <c r="AK183" s="478"/>
      <c r="AL183" s="387"/>
      <c r="AM183" s="388"/>
      <c r="AN183" s="344"/>
      <c r="AO183" s="389"/>
      <c r="AP183" s="298"/>
      <c r="AQ183" s="26"/>
    </row>
    <row r="184" spans="1:43" ht="6" customHeight="1" x14ac:dyDescent="0.25">
      <c r="A184" s="273"/>
      <c r="B184" s="350"/>
      <c r="C184" s="390"/>
      <c r="D184" s="294"/>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354"/>
      <c r="AL184" s="295"/>
      <c r="AM184" s="294"/>
      <c r="AN184" s="173"/>
      <c r="AO184" s="354"/>
      <c r="AP184" s="173"/>
    </row>
    <row r="185" spans="1:43" ht="6" customHeight="1" x14ac:dyDescent="0.25">
      <c r="A185" s="273"/>
      <c r="B185" s="350"/>
      <c r="C185" s="390"/>
      <c r="D185" s="289"/>
      <c r="E185" s="291"/>
      <c r="F185" s="291"/>
      <c r="G185" s="291"/>
      <c r="H185" s="291"/>
      <c r="I185" s="291"/>
      <c r="J185" s="291"/>
      <c r="K185" s="291"/>
      <c r="L185" s="291"/>
      <c r="M185" s="291"/>
      <c r="N185" s="291"/>
      <c r="O185" s="291"/>
      <c r="P185" s="291"/>
      <c r="Q185" s="291"/>
      <c r="R185" s="291"/>
      <c r="S185" s="291"/>
      <c r="T185" s="291"/>
      <c r="U185" s="291"/>
      <c r="V185" s="291"/>
      <c r="W185" s="291"/>
      <c r="X185" s="291"/>
      <c r="Y185" s="291"/>
      <c r="Z185" s="291"/>
      <c r="AA185" s="291"/>
      <c r="AB185" s="291"/>
      <c r="AC185" s="291"/>
      <c r="AD185" s="291"/>
      <c r="AE185" s="291"/>
      <c r="AF185" s="291"/>
      <c r="AG185" s="291"/>
      <c r="AH185" s="291"/>
      <c r="AI185" s="291"/>
      <c r="AJ185" s="291"/>
      <c r="AK185" s="393"/>
      <c r="AL185" s="291"/>
      <c r="AM185" s="289"/>
      <c r="AN185" s="291"/>
      <c r="AO185" s="393"/>
      <c r="AP185" s="291"/>
    </row>
    <row r="186" spans="1:43" ht="11.25" customHeight="1" x14ac:dyDescent="0.25">
      <c r="A186" s="273"/>
      <c r="B186" s="394" t="s">
        <v>18</v>
      </c>
      <c r="C186" s="273"/>
      <c r="D186" s="302"/>
      <c r="E186" s="135" t="str">
        <f ca="1">VLOOKUP(CONCATENATE($B$182&amp;"-"&amp;INDIRECT(ADDRESS(ROW(),COLUMN()-3))),Language_Translations,MATCH(Language_Selected,Language_Options,0),FALSE)</f>
        <v>CLIENT'S PERCEIVED RISK OF STIs/HIV</v>
      </c>
      <c r="F186" s="135"/>
      <c r="G186" s="135"/>
      <c r="H186" s="135"/>
      <c r="I186" s="135"/>
      <c r="J186" s="135"/>
      <c r="K186" s="135"/>
      <c r="L186" s="135"/>
      <c r="M186" s="135"/>
      <c r="N186" s="135"/>
      <c r="O186" s="135"/>
      <c r="P186" s="135"/>
      <c r="Q186" s="288"/>
      <c r="R186" s="288"/>
      <c r="S186"/>
      <c r="T186" s="288"/>
      <c r="U186" s="288" t="s">
        <v>11</v>
      </c>
      <c r="V186" s="288"/>
      <c r="W186" s="288"/>
      <c r="X186" s="288"/>
      <c r="Y186" s="288"/>
      <c r="Z186" s="288"/>
      <c r="AA186" s="288"/>
      <c r="AB186" s="288"/>
      <c r="AC186" s="288"/>
      <c r="AD186" s="288"/>
      <c r="AE186" s="288"/>
      <c r="AF186" s="288"/>
      <c r="AG186" s="288"/>
      <c r="AH186" s="288"/>
      <c r="AI186" s="288"/>
      <c r="AJ186" s="395"/>
      <c r="AK186" s="350" t="s">
        <v>88</v>
      </c>
      <c r="AL186"/>
      <c r="AM186" s="302"/>
      <c r="AN186"/>
      <c r="AO186" s="166"/>
      <c r="AP186" s="396"/>
    </row>
    <row r="187" spans="1:43" ht="6" customHeight="1" x14ac:dyDescent="0.25">
      <c r="A187" s="273"/>
      <c r="B187" s="397"/>
      <c r="C187" s="390"/>
      <c r="D187" s="294"/>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398"/>
      <c r="AL187" s="173"/>
      <c r="AM187" s="294"/>
      <c r="AN187" s="173"/>
      <c r="AO187" s="354"/>
      <c r="AP187" s="173"/>
    </row>
    <row r="188" spans="1:43" ht="6" customHeight="1" x14ac:dyDescent="0.25">
      <c r="A188" s="273"/>
      <c r="B188" s="397"/>
      <c r="C188" s="390"/>
      <c r="D188" s="289"/>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399"/>
      <c r="AL188" s="291"/>
      <c r="AM188" s="289"/>
      <c r="AN188" s="291"/>
      <c r="AO188" s="393"/>
      <c r="AP188" s="291"/>
    </row>
    <row r="189" spans="1:43" ht="11.25" customHeight="1" x14ac:dyDescent="0.25">
      <c r="A189" s="273"/>
      <c r="B189" s="394" t="s">
        <v>20</v>
      </c>
      <c r="C189" s="273"/>
      <c r="D189" s="302"/>
      <c r="E189" s="135" t="str">
        <f ca="1">VLOOKUP(CONCATENATE($B$182&amp;"-"&amp;INDIRECT(ADDRESS(ROW(),COLUMN()-3))),Language_Translations,MATCH(Language_Selected,Language_Options,0),FALSE)</f>
        <v>USE OF CONDOMS TO PREVENT STIs/HIV</v>
      </c>
      <c r="F189" s="135"/>
      <c r="G189" s="135"/>
      <c r="H189" s="135"/>
      <c r="I189" s="135"/>
      <c r="J189" s="135"/>
      <c r="K189" s="135"/>
      <c r="L189" s="135"/>
      <c r="M189" s="135"/>
      <c r="N189" s="135"/>
      <c r="O189" s="135"/>
      <c r="P189" s="135"/>
      <c r="Q189" s="288"/>
      <c r="R189" s="288"/>
      <c r="S189"/>
      <c r="T189" s="288"/>
      <c r="U189" s="288" t="s">
        <v>11</v>
      </c>
      <c r="V189" s="288"/>
      <c r="W189" s="288"/>
      <c r="X189" s="288"/>
      <c r="Y189" s="288"/>
      <c r="Z189" s="288"/>
      <c r="AA189" s="288"/>
      <c r="AB189" s="288"/>
      <c r="AC189" s="288"/>
      <c r="AD189" s="288"/>
      <c r="AE189" s="288"/>
      <c r="AF189" s="288"/>
      <c r="AG189" s="288"/>
      <c r="AH189" s="288"/>
      <c r="AI189" s="288"/>
      <c r="AJ189" s="395"/>
      <c r="AK189" s="350" t="s">
        <v>89</v>
      </c>
      <c r="AL189"/>
      <c r="AM189" s="302"/>
      <c r="AN189"/>
      <c r="AO189" s="166"/>
      <c r="AP189" s="396"/>
    </row>
    <row r="190" spans="1:43" ht="6" customHeight="1" x14ac:dyDescent="0.25">
      <c r="A190" s="273"/>
      <c r="B190" s="397"/>
      <c r="C190" s="390"/>
      <c r="D190" s="294"/>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398"/>
      <c r="AL190" s="173"/>
      <c r="AM190" s="294"/>
      <c r="AN190" s="173"/>
      <c r="AO190" s="354"/>
      <c r="AP190" s="173"/>
    </row>
    <row r="191" spans="1:43" ht="6" customHeight="1" x14ac:dyDescent="0.25">
      <c r="A191" s="273"/>
      <c r="B191" s="397"/>
      <c r="C191" s="390"/>
      <c r="D191" s="289"/>
      <c r="E191" s="291"/>
      <c r="F191" s="291"/>
      <c r="G191" s="291"/>
      <c r="H191" s="291"/>
      <c r="I191" s="291"/>
      <c r="J191" s="291"/>
      <c r="K191" s="291"/>
      <c r="L191" s="291"/>
      <c r="M191" s="291"/>
      <c r="N191" s="291"/>
      <c r="O191" s="291"/>
      <c r="P191" s="291"/>
      <c r="Q191" s="291"/>
      <c r="R191" s="291"/>
      <c r="S191" s="291"/>
      <c r="T191" s="291"/>
      <c r="U191" s="291"/>
      <c r="V191" s="291"/>
      <c r="W191" s="291"/>
      <c r="X191" s="291"/>
      <c r="Y191" s="291"/>
      <c r="Z191" s="291"/>
      <c r="AA191" s="291"/>
      <c r="AB191" s="291"/>
      <c r="AC191" s="291"/>
      <c r="AD191" s="291"/>
      <c r="AE191" s="291"/>
      <c r="AF191" s="291"/>
      <c r="AG191" s="291"/>
      <c r="AH191" s="291"/>
      <c r="AI191" s="291"/>
      <c r="AJ191" s="291"/>
      <c r="AK191" s="399"/>
      <c r="AL191" s="291"/>
      <c r="AM191" s="289"/>
      <c r="AN191" s="291"/>
      <c r="AO191" s="393"/>
      <c r="AP191" s="291"/>
    </row>
    <row r="192" spans="1:43" s="2" customFormat="1" ht="11.25" customHeight="1" x14ac:dyDescent="0.25">
      <c r="A192" s="273"/>
      <c r="B192" s="394" t="s">
        <v>23</v>
      </c>
      <c r="C192" s="273"/>
      <c r="D192" s="302"/>
      <c r="E192" s="478" t="str">
        <f ca="1">VLOOKUP(CONCATENATE($B$182&amp;"-"&amp;INDIRECT(ADDRESS(ROW(),COLUMN()-3))),Language_Translations,MATCH(Language_Selected,Language_Options,0),FALSE)</f>
        <v>USING CONDOMS ALONG WITH ANOTHER METHOD (DUAL METHOD) TO PREVENT BOTH PREGNANCY AND STIs/HIV</v>
      </c>
      <c r="F192" s="478"/>
      <c r="G192" s="478"/>
      <c r="H192" s="478"/>
      <c r="I192" s="478"/>
      <c r="J192" s="478"/>
      <c r="K192" s="478"/>
      <c r="L192" s="478"/>
      <c r="M192" s="478"/>
      <c r="N192" s="478"/>
      <c r="O192" s="478"/>
      <c r="P192" s="478"/>
      <c r="Q192" s="478"/>
      <c r="R192" s="478"/>
      <c r="S192" s="478"/>
      <c r="T192" s="478"/>
      <c r="U192" s="478"/>
      <c r="V192" s="478"/>
      <c r="W192" s="478"/>
      <c r="X192" s="478"/>
      <c r="Y192" s="478"/>
      <c r="Z192" s="478"/>
      <c r="AA192" s="478"/>
      <c r="AB192" s="478"/>
      <c r="AC192" s="478"/>
      <c r="AD192" s="478"/>
      <c r="AE192" s="135"/>
      <c r="AF192" s="135"/>
      <c r="AG192" s="135"/>
      <c r="AH192" s="135"/>
      <c r="AI192" s="288"/>
      <c r="AJ192" s="395"/>
      <c r="AK192" s="405"/>
      <c r="AL192"/>
      <c r="AM192" s="302"/>
      <c r="AN192"/>
      <c r="AO192" s="166"/>
      <c r="AP192" s="396"/>
      <c r="AQ192" s="4"/>
    </row>
    <row r="193" spans="1:43" s="2" customFormat="1" ht="11.25" customHeight="1" x14ac:dyDescent="0.25">
      <c r="A193" s="273"/>
      <c r="B193" s="394"/>
      <c r="C193" s="273"/>
      <c r="D193" s="302"/>
      <c r="E193" s="478"/>
      <c r="F193" s="478"/>
      <c r="G193" s="478"/>
      <c r="H193" s="478"/>
      <c r="I193" s="478"/>
      <c r="J193" s="478"/>
      <c r="K193" s="478"/>
      <c r="L193" s="478"/>
      <c r="M193" s="478"/>
      <c r="N193" s="478"/>
      <c r="O193" s="478"/>
      <c r="P193" s="478"/>
      <c r="Q193" s="478"/>
      <c r="R193" s="478"/>
      <c r="S193" s="478"/>
      <c r="T193" s="478"/>
      <c r="U193" s="478"/>
      <c r="V193" s="478"/>
      <c r="W193" s="478"/>
      <c r="X193" s="478"/>
      <c r="Y193" s="478"/>
      <c r="Z193" s="478"/>
      <c r="AA193" s="478"/>
      <c r="AB193" s="478"/>
      <c r="AC193" s="478"/>
      <c r="AD193" s="478"/>
      <c r="AE193" s="288"/>
      <c r="AF193" s="288"/>
      <c r="AG193" s="288"/>
      <c r="AH193" s="288"/>
      <c r="AI193" s="288"/>
      <c r="AJ193" s="288"/>
      <c r="AK193" s="350" t="s">
        <v>90</v>
      </c>
      <c r="AL193"/>
      <c r="AM193" s="302"/>
      <c r="AN193"/>
      <c r="AO193" s="166"/>
      <c r="AP193" s="396"/>
      <c r="AQ193" s="4"/>
    </row>
    <row r="194" spans="1:43" ht="6" customHeight="1" x14ac:dyDescent="0.25">
      <c r="A194" s="273"/>
      <c r="B194" s="397"/>
      <c r="C194" s="273"/>
      <c r="D194" s="294"/>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3"/>
      <c r="AK194" s="398"/>
      <c r="AL194" s="173"/>
      <c r="AM194" s="294"/>
      <c r="AN194" s="173"/>
      <c r="AO194" s="354"/>
      <c r="AP194" s="173"/>
    </row>
    <row r="195" spans="1:43" ht="6" customHeight="1" x14ac:dyDescent="0.25">
      <c r="A195" s="273"/>
      <c r="B195" s="397"/>
      <c r="C195" s="273"/>
      <c r="D195" s="302"/>
      <c r="E195"/>
      <c r="F195"/>
      <c r="G195"/>
      <c r="H195"/>
      <c r="I195"/>
      <c r="J195"/>
      <c r="K195"/>
      <c r="L195"/>
      <c r="M195"/>
      <c r="N195"/>
      <c r="O195"/>
      <c r="P195"/>
      <c r="Q195"/>
      <c r="R195"/>
      <c r="S195"/>
      <c r="T195"/>
      <c r="U195"/>
      <c r="V195"/>
      <c r="W195"/>
      <c r="X195"/>
      <c r="Y195"/>
      <c r="Z195"/>
      <c r="AA195"/>
      <c r="AB195"/>
      <c r="AC195"/>
      <c r="AD195"/>
      <c r="AE195"/>
      <c r="AF195"/>
      <c r="AG195"/>
      <c r="AH195"/>
      <c r="AI195"/>
      <c r="AJ195"/>
      <c r="AK195" s="350"/>
      <c r="AL195"/>
      <c r="AM195" s="302"/>
      <c r="AN195"/>
      <c r="AO195" s="166"/>
      <c r="AP195"/>
    </row>
    <row r="196" spans="1:43" ht="11.15" customHeight="1" x14ac:dyDescent="0.25">
      <c r="B196" s="206" t="s">
        <v>25</v>
      </c>
      <c r="D196" s="27"/>
      <c r="E196" s="113" t="str">
        <f ca="1">VLOOKUP(CONCATENATE($B$182&amp;"-"&amp;INDIRECT(ADDRESS(ROW(),COLUMN()-3))),Language_Translations,MATCH(Language_Selected,Language_Options,0),FALSE)</f>
        <v>NONE OF THE ABOVE</v>
      </c>
      <c r="F196" s="113"/>
      <c r="G196" s="113"/>
      <c r="H196" s="113"/>
      <c r="I196" s="113"/>
      <c r="J196" s="113"/>
      <c r="K196" s="113"/>
      <c r="L196" s="36"/>
      <c r="M196" s="36"/>
      <c r="N196" s="36" t="s">
        <v>11</v>
      </c>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147" t="s">
        <v>95</v>
      </c>
      <c r="AM196" s="27"/>
    </row>
    <row r="197" spans="1:43" ht="6" customHeight="1" thickBot="1" x14ac:dyDescent="0.3">
      <c r="A197" s="7"/>
      <c r="B197" s="80"/>
      <c r="C197" s="7"/>
      <c r="D197" s="1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98"/>
      <c r="AL197" s="8"/>
      <c r="AM197" s="18"/>
      <c r="AN197" s="8"/>
      <c r="AO197" s="158"/>
      <c r="AP197" s="8"/>
    </row>
    <row r="198" spans="1:43" ht="6" customHeight="1" x14ac:dyDescent="0.25">
      <c r="A198" s="139"/>
      <c r="B198" s="81"/>
      <c r="C198" s="12"/>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79"/>
      <c r="AL198" s="14"/>
      <c r="AM198" s="14"/>
      <c r="AN198" s="14"/>
      <c r="AO198" s="179"/>
      <c r="AP198" s="71"/>
    </row>
    <row r="199" spans="1:43" ht="20.149999999999999" x14ac:dyDescent="0.25">
      <c r="A199" s="514" t="s">
        <v>98</v>
      </c>
      <c r="B199" s="515"/>
      <c r="C199" s="515"/>
      <c r="D199" s="515"/>
      <c r="E199" s="515"/>
      <c r="F199" s="515"/>
      <c r="G199" s="515"/>
      <c r="H199" s="515"/>
      <c r="I199" s="515"/>
      <c r="J199" s="515"/>
      <c r="K199" s="515"/>
      <c r="L199" s="515"/>
      <c r="M199" s="515"/>
      <c r="N199" s="515"/>
      <c r="O199" s="515"/>
      <c r="P199" s="515"/>
      <c r="Q199" s="515"/>
      <c r="R199" s="515"/>
      <c r="S199" s="515"/>
      <c r="T199" s="515"/>
      <c r="U199" s="515"/>
      <c r="V199" s="515"/>
      <c r="W199" s="515"/>
      <c r="X199" s="515"/>
      <c r="Y199" s="515"/>
      <c r="Z199" s="515"/>
      <c r="AA199" s="515"/>
      <c r="AB199" s="515"/>
      <c r="AC199" s="515"/>
      <c r="AD199" s="515"/>
      <c r="AE199" s="515"/>
      <c r="AF199" s="515"/>
      <c r="AG199" s="515"/>
      <c r="AH199" s="515"/>
      <c r="AI199" s="515"/>
      <c r="AJ199" s="515"/>
      <c r="AK199" s="515"/>
      <c r="AL199" s="515"/>
      <c r="AM199" s="515"/>
      <c r="AN199" s="515"/>
      <c r="AO199" s="515"/>
      <c r="AP199" s="516"/>
      <c r="AQ199" s="70"/>
    </row>
    <row r="200" spans="1:43" ht="6" customHeight="1" thickBot="1" x14ac:dyDescent="0.3">
      <c r="A200" s="207"/>
      <c r="B200" s="80"/>
      <c r="C200" s="7"/>
      <c r="D200" s="8"/>
      <c r="E200" s="8"/>
      <c r="F200" s="8"/>
      <c r="G200" s="8"/>
      <c r="H200" s="8"/>
      <c r="I200" s="8"/>
      <c r="J200" s="8"/>
      <c r="K200" s="8"/>
      <c r="L200" s="8"/>
      <c r="M200" s="8"/>
      <c r="N200" s="8"/>
      <c r="O200" s="8"/>
      <c r="P200" s="8"/>
      <c r="Q200" s="8"/>
      <c r="R200" s="8"/>
      <c r="S200" s="41"/>
      <c r="T200" s="8"/>
      <c r="U200" s="8"/>
      <c r="V200" s="8"/>
      <c r="W200" s="8"/>
      <c r="X200" s="8"/>
      <c r="Y200" s="8"/>
      <c r="Z200" s="8"/>
      <c r="AA200" s="8"/>
      <c r="AB200" s="8"/>
      <c r="AC200" s="8"/>
      <c r="AD200" s="8"/>
      <c r="AE200" s="8"/>
      <c r="AF200" s="8"/>
      <c r="AG200" s="8"/>
      <c r="AH200" s="8"/>
      <c r="AI200" s="8"/>
      <c r="AJ200" s="8"/>
      <c r="AK200" s="158"/>
      <c r="AL200" s="8"/>
      <c r="AM200" s="8"/>
      <c r="AN200" s="8"/>
      <c r="AO200" s="158"/>
      <c r="AP200" s="77"/>
    </row>
    <row r="201" spans="1:43" ht="6" customHeight="1" x14ac:dyDescent="0.25">
      <c r="C201" s="29"/>
      <c r="D201" s="27"/>
      <c r="AL201" s="15"/>
      <c r="AM201" s="13"/>
      <c r="AP201" s="14"/>
    </row>
    <row r="202" spans="1:43" ht="11.25" customHeight="1" x14ac:dyDescent="0.25">
      <c r="A202" s="273"/>
      <c r="B202" s="348">
        <v>107</v>
      </c>
      <c r="C202" s="273"/>
      <c r="D202" s="302"/>
      <c r="E202" s="478" t="str">
        <f ca="1">VLOOKUP(_xlfn.SINGLE(INDIRECT(ADDRESS(ROW(),COLUMN()-3))),Language_Translations,MATCH(_xlfn.SINGLE(Language_Selected),Language_Options,0),FALSE)</f>
        <v>RECORD WHETHER THE PROVIDER OR CLIENT DID ANY OF THE FOLLOWING:</v>
      </c>
      <c r="F202" s="478"/>
      <c r="G202" s="478"/>
      <c r="H202" s="478"/>
      <c r="I202" s="478"/>
      <c r="J202" s="478"/>
      <c r="K202" s="478"/>
      <c r="L202" s="478"/>
      <c r="M202" s="478"/>
      <c r="N202" s="478"/>
      <c r="O202" s="478"/>
      <c r="P202" s="478"/>
      <c r="Q202" s="478"/>
      <c r="R202" s="478"/>
      <c r="S202" s="478"/>
      <c r="T202" s="478"/>
      <c r="U202" s="478"/>
      <c r="V202" s="478"/>
      <c r="W202" s="478"/>
      <c r="X202" s="478"/>
      <c r="Y202" s="478"/>
      <c r="Z202" s="478"/>
      <c r="AA202" s="478"/>
      <c r="AB202" s="478"/>
      <c r="AC202" s="478"/>
      <c r="AD202" s="478"/>
      <c r="AE202" s="478"/>
      <c r="AF202" s="478"/>
      <c r="AG202" s="478"/>
      <c r="AH202" s="478"/>
      <c r="AI202" s="478"/>
      <c r="AJ202" s="478"/>
      <c r="AK202" s="478"/>
      <c r="AL202" s="387"/>
      <c r="AM202" s="388"/>
      <c r="AN202" s="344"/>
      <c r="AO202" s="389"/>
      <c r="AP202"/>
    </row>
    <row r="203" spans="1:43" ht="6" customHeight="1" x14ac:dyDescent="0.25">
      <c r="A203" s="273"/>
      <c r="B203" s="350"/>
      <c r="C203" s="390"/>
      <c r="D203" s="294"/>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3"/>
      <c r="AK203" s="354"/>
      <c r="AL203" s="295"/>
      <c r="AM203" s="294"/>
      <c r="AN203" s="173"/>
      <c r="AO203" s="354"/>
      <c r="AP203" s="173"/>
    </row>
    <row r="204" spans="1:43" ht="6" customHeight="1" x14ac:dyDescent="0.25">
      <c r="A204" s="273"/>
      <c r="B204" s="350"/>
      <c r="C204" s="390"/>
      <c r="D204" s="289"/>
      <c r="E204" s="291"/>
      <c r="F204" s="291"/>
      <c r="G204" s="291"/>
      <c r="H204" s="291"/>
      <c r="I204" s="291"/>
      <c r="J204" s="291"/>
      <c r="K204" s="291"/>
      <c r="L204" s="291"/>
      <c r="M204" s="291"/>
      <c r="N204" s="291"/>
      <c r="O204" s="291"/>
      <c r="P204" s="291"/>
      <c r="Q204" s="291"/>
      <c r="R204" s="291"/>
      <c r="S204" s="291"/>
      <c r="T204" s="291"/>
      <c r="U204" s="291"/>
      <c r="V204" s="291"/>
      <c r="W204" s="291"/>
      <c r="X204" s="291"/>
      <c r="Y204" s="291"/>
      <c r="Z204" s="291"/>
      <c r="AA204" s="291"/>
      <c r="AB204" s="291"/>
      <c r="AC204" s="291"/>
      <c r="AD204" s="291"/>
      <c r="AE204" s="291"/>
      <c r="AF204" s="291"/>
      <c r="AG204" s="291"/>
      <c r="AH204" s="291"/>
      <c r="AI204" s="291"/>
      <c r="AJ204" s="291"/>
      <c r="AK204" s="406"/>
      <c r="AL204" s="290"/>
      <c r="AM204" s="291"/>
      <c r="AN204" s="291"/>
      <c r="AO204" s="393"/>
      <c r="AP204" s="291"/>
    </row>
    <row r="205" spans="1:43" ht="11.25" customHeight="1" x14ac:dyDescent="0.25">
      <c r="A205" s="273"/>
      <c r="B205" s="394" t="s">
        <v>18</v>
      </c>
      <c r="C205" s="273"/>
      <c r="D205" s="302"/>
      <c r="E205" s="135" t="str">
        <f ca="1">VLOOKUP(CONCATENATE($B$202&amp;"-"&amp;INDIRECT(ADDRESS(ROW(),COLUMN()-3))),Language_Translations,MATCH(Language_Selected,Language_Options,0),FALSE)</f>
        <v>PROVIDER ASKED OR CLIENT TOLD ABOUT HISTORY OF FAMILY PLANNING USE</v>
      </c>
      <c r="F205" s="135"/>
      <c r="G205" s="135"/>
      <c r="H205" s="135"/>
      <c r="I205" s="135"/>
      <c r="J205" s="135"/>
      <c r="K205" s="135"/>
      <c r="L205" s="135"/>
      <c r="M205" s="135"/>
      <c r="N205" s="135"/>
      <c r="O205" s="135"/>
      <c r="P205" s="135"/>
      <c r="Q205" s="135"/>
      <c r="R205" s="135"/>
      <c r="S205" s="135"/>
      <c r="T205" s="135"/>
      <c r="U205" s="135"/>
      <c r="V205" s="135"/>
      <c r="W205" s="135"/>
      <c r="X205" s="135"/>
      <c r="Y205" s="135"/>
      <c r="Z205" s="288"/>
      <c r="AA205" s="288"/>
      <c r="AB205" s="288"/>
      <c r="AC205" s="288"/>
      <c r="AD205" s="288"/>
      <c r="AE205" s="288"/>
      <c r="AF205" s="288"/>
      <c r="AG205" s="288"/>
      <c r="AH205" s="288"/>
      <c r="AI205" s="288" t="s">
        <v>11</v>
      </c>
      <c r="AJ205" s="395"/>
      <c r="AK205" s="350" t="s">
        <v>88</v>
      </c>
      <c r="AL205" s="301"/>
      <c r="AM205"/>
      <c r="AN205"/>
      <c r="AO205" s="166"/>
      <c r="AP205" s="396"/>
    </row>
    <row r="206" spans="1:43" ht="6" customHeight="1" x14ac:dyDescent="0.25">
      <c r="A206" s="273"/>
      <c r="B206" s="397"/>
      <c r="C206" s="273"/>
      <c r="D206" s="294"/>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c r="AG206" s="173"/>
      <c r="AH206" s="173"/>
      <c r="AI206" s="173"/>
      <c r="AJ206" s="400"/>
      <c r="AK206" s="398"/>
      <c r="AL206" s="295"/>
      <c r="AM206" s="173"/>
      <c r="AN206" s="173"/>
      <c r="AO206" s="354"/>
      <c r="AP206" s="400"/>
    </row>
    <row r="207" spans="1:43" ht="6" customHeight="1" x14ac:dyDescent="0.25">
      <c r="A207" s="273"/>
      <c r="B207" s="397"/>
      <c r="C207" s="390"/>
      <c r="D207" s="289"/>
      <c r="E207" s="291"/>
      <c r="F207" s="291"/>
      <c r="G207" s="291"/>
      <c r="H207" s="291"/>
      <c r="I207" s="291"/>
      <c r="J207" s="291"/>
      <c r="K207" s="291"/>
      <c r="L207" s="291"/>
      <c r="M207" s="291"/>
      <c r="N207" s="291"/>
      <c r="O207" s="291"/>
      <c r="P207" s="291"/>
      <c r="Q207" s="291"/>
      <c r="R207" s="291"/>
      <c r="S207" s="291"/>
      <c r="T207" s="291"/>
      <c r="U207" s="291"/>
      <c r="V207" s="291"/>
      <c r="W207" s="291"/>
      <c r="X207" s="291"/>
      <c r="Y207" s="291"/>
      <c r="Z207" s="291"/>
      <c r="AA207" s="291"/>
      <c r="AB207" s="291"/>
      <c r="AC207" s="291"/>
      <c r="AD207" s="291"/>
      <c r="AE207" s="291"/>
      <c r="AF207" s="291"/>
      <c r="AG207" s="291"/>
      <c r="AH207" s="291"/>
      <c r="AI207" s="291"/>
      <c r="AJ207" s="291"/>
      <c r="AK207" s="399"/>
      <c r="AL207" s="290"/>
      <c r="AM207" s="291"/>
      <c r="AN207" s="291"/>
      <c r="AO207" s="393"/>
      <c r="AP207" s="291"/>
    </row>
    <row r="208" spans="1:43" ht="11.25" customHeight="1" x14ac:dyDescent="0.25">
      <c r="A208" s="273"/>
      <c r="B208" s="394" t="s">
        <v>20</v>
      </c>
      <c r="C208" s="273"/>
      <c r="D208" s="302"/>
      <c r="E208" s="478" t="str">
        <f ca="1">VLOOKUP(CONCATENATE($B$202&amp;"-"&amp;INDIRECT(ADDRESS(ROW(),COLUMN()-3))),Language_Translations,MATCH(Language_Selected,Language_Options,0),FALSE)</f>
        <v xml:space="preserve">PROVIDER ASKED OR CLIENT TOLD ABOUT CONCERNS OR PROBLEMS WITH METHODS USED IN THE PAST </v>
      </c>
      <c r="F208" s="478"/>
      <c r="G208" s="478"/>
      <c r="H208" s="478"/>
      <c r="I208" s="478"/>
      <c r="J208" s="478"/>
      <c r="K208" s="478"/>
      <c r="L208" s="478"/>
      <c r="M208" s="478"/>
      <c r="N208" s="478"/>
      <c r="O208" s="478"/>
      <c r="P208" s="478"/>
      <c r="Q208" s="478"/>
      <c r="R208" s="478"/>
      <c r="S208" s="478"/>
      <c r="T208" s="478"/>
      <c r="U208" s="478"/>
      <c r="V208" s="478"/>
      <c r="W208" s="478"/>
      <c r="X208" s="478"/>
      <c r="Y208" s="478"/>
      <c r="Z208" s="478"/>
      <c r="AA208" s="478"/>
      <c r="AB208" s="478"/>
      <c r="AC208" s="478"/>
      <c r="AD208" s="135"/>
      <c r="AE208" s="135"/>
      <c r="AF208" s="135"/>
      <c r="AG208" s="135"/>
      <c r="AH208" s="288"/>
      <c r="AI208" s="288"/>
      <c r="AJ208" s="395"/>
      <c r="AK208" s="185"/>
      <c r="AL208" s="301"/>
      <c r="AM208"/>
      <c r="AN208"/>
      <c r="AO208" s="166"/>
      <c r="AP208" s="396"/>
    </row>
    <row r="209" spans="1:86" ht="11.25" customHeight="1" x14ac:dyDescent="0.25">
      <c r="A209" s="273"/>
      <c r="B209" s="394"/>
      <c r="C209" s="273"/>
      <c r="D209" s="302"/>
      <c r="E209" s="478"/>
      <c r="F209" s="478"/>
      <c r="G209" s="478"/>
      <c r="H209" s="478"/>
      <c r="I209" s="478"/>
      <c r="J209" s="478"/>
      <c r="K209" s="478"/>
      <c r="L209" s="478"/>
      <c r="M209" s="478"/>
      <c r="N209" s="478"/>
      <c r="O209" s="478"/>
      <c r="P209" s="478"/>
      <c r="Q209" s="478"/>
      <c r="R209" s="478"/>
      <c r="S209" s="478"/>
      <c r="T209" s="478"/>
      <c r="U209" s="478"/>
      <c r="V209" s="478"/>
      <c r="W209" s="478"/>
      <c r="X209" s="478"/>
      <c r="Y209" s="478"/>
      <c r="Z209" s="478"/>
      <c r="AA209" s="478"/>
      <c r="AB209" s="478"/>
      <c r="AC209" s="478"/>
      <c r="AD209" s="288" t="s">
        <v>99</v>
      </c>
      <c r="AE209" s="288"/>
      <c r="AF209" s="288"/>
      <c r="AG209" s="288"/>
      <c r="AH209" s="288"/>
      <c r="AI209" s="288"/>
      <c r="AJ209" s="288"/>
      <c r="AK209" s="350" t="s">
        <v>89</v>
      </c>
      <c r="AL209" s="301"/>
      <c r="AM209"/>
      <c r="AN209"/>
      <c r="AO209" s="166"/>
      <c r="AP209" s="396"/>
    </row>
    <row r="210" spans="1:86" ht="6" customHeight="1" x14ac:dyDescent="0.25">
      <c r="A210" s="273"/>
      <c r="B210" s="397"/>
      <c r="C210" s="273"/>
      <c r="D210" s="294"/>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400"/>
      <c r="AK210" s="398"/>
      <c r="AL210" s="295"/>
      <c r="AM210" s="173"/>
      <c r="AN210" s="173"/>
      <c r="AO210" s="354"/>
      <c r="AP210" s="400"/>
    </row>
    <row r="211" spans="1:86" ht="6" customHeight="1" x14ac:dyDescent="0.25">
      <c r="A211" s="273"/>
      <c r="B211" s="397"/>
      <c r="C211" s="390"/>
      <c r="D211" s="289"/>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1"/>
      <c r="AA211" s="291"/>
      <c r="AB211" s="291"/>
      <c r="AC211" s="291"/>
      <c r="AD211" s="291"/>
      <c r="AE211" s="291"/>
      <c r="AF211" s="291"/>
      <c r="AG211" s="291"/>
      <c r="AH211" s="291"/>
      <c r="AI211" s="291"/>
      <c r="AJ211" s="291"/>
      <c r="AK211" s="399"/>
      <c r="AL211" s="290"/>
      <c r="AM211" s="291"/>
      <c r="AN211" s="291"/>
      <c r="AO211" s="393"/>
      <c r="AP211" s="291"/>
    </row>
    <row r="212" spans="1:86" ht="11.25" customHeight="1" x14ac:dyDescent="0.25">
      <c r="A212" s="273"/>
      <c r="B212" s="394" t="s">
        <v>23</v>
      </c>
      <c r="C212" s="273"/>
      <c r="D212" s="302"/>
      <c r="E212" s="478" t="str">
        <f ca="1">VLOOKUP(CONCATENATE($B$202&amp;"-"&amp;INDIRECT(ADDRESS(ROW(),COLUMN()-3))),Language_Translations,MATCH(Language_Selected,Language_Options,0),FALSE)</f>
        <v>PROVIDER ASKED IF OR CLIENT TOLD PROVIDER THAT SHE USES ANY METHODS CURRENTLY</v>
      </c>
      <c r="F212" s="478"/>
      <c r="G212" s="478"/>
      <c r="H212" s="478"/>
      <c r="I212" s="478"/>
      <c r="J212" s="478"/>
      <c r="K212" s="478"/>
      <c r="L212" s="478"/>
      <c r="M212" s="478"/>
      <c r="N212" s="478"/>
      <c r="O212" s="478"/>
      <c r="P212" s="478"/>
      <c r="Q212" s="478"/>
      <c r="R212" s="478"/>
      <c r="S212" s="478"/>
      <c r="T212" s="478"/>
      <c r="U212" s="478"/>
      <c r="V212" s="478"/>
      <c r="W212" s="478"/>
      <c r="X212" s="478"/>
      <c r="Y212" s="478"/>
      <c r="Z212" s="478"/>
      <c r="AA212" s="478"/>
      <c r="AB212" s="478"/>
      <c r="AC212" s="478"/>
      <c r="AD212" s="288"/>
      <c r="AE212" s="288"/>
      <c r="AF212" s="288"/>
      <c r="AG212" s="288"/>
      <c r="AH212" s="288"/>
      <c r="AI212" s="288"/>
      <c r="AJ212" s="395"/>
      <c r="AK212" s="1"/>
      <c r="AL212" s="301"/>
      <c r="AM212"/>
      <c r="AN212"/>
      <c r="AO212" s="166"/>
      <c r="AP212" s="396"/>
      <c r="AS212" s="339"/>
    </row>
    <row r="213" spans="1:86" ht="11.25" customHeight="1" x14ac:dyDescent="0.25">
      <c r="A213" s="273"/>
      <c r="B213" s="394"/>
      <c r="C213" s="273"/>
      <c r="D213" s="302"/>
      <c r="E213" s="478"/>
      <c r="F213" s="478"/>
      <c r="G213" s="478"/>
      <c r="H213" s="478"/>
      <c r="I213" s="478"/>
      <c r="J213" s="478"/>
      <c r="K213" s="478"/>
      <c r="L213" s="478"/>
      <c r="M213" s="478"/>
      <c r="N213" s="478"/>
      <c r="O213" s="478"/>
      <c r="P213" s="478"/>
      <c r="Q213" s="478"/>
      <c r="R213" s="478"/>
      <c r="S213" s="478"/>
      <c r="T213" s="478"/>
      <c r="U213" s="478"/>
      <c r="V213" s="478"/>
      <c r="W213" s="478"/>
      <c r="X213" s="478"/>
      <c r="Y213" s="478"/>
      <c r="Z213" s="478"/>
      <c r="AA213" s="478"/>
      <c r="AB213" s="478"/>
      <c r="AC213" s="478"/>
      <c r="AD213" s="288" t="s">
        <v>99</v>
      </c>
      <c r="AE213" s="288"/>
      <c r="AF213" s="288"/>
      <c r="AG213" s="288"/>
      <c r="AH213" s="288"/>
      <c r="AI213" s="288"/>
      <c r="AJ213" s="288"/>
      <c r="AK213" s="350" t="s">
        <v>90</v>
      </c>
      <c r="AL213" s="301"/>
      <c r="AM213"/>
      <c r="AN213"/>
      <c r="AO213" s="166"/>
      <c r="AP213" s="396"/>
      <c r="AS213" s="544"/>
      <c r="AT213" s="544"/>
      <c r="AU213" s="544"/>
      <c r="AV213" s="544"/>
      <c r="AW213" s="544"/>
      <c r="AX213" s="544"/>
      <c r="AY213" s="544"/>
      <c r="AZ213" s="544"/>
      <c r="BA213" s="544"/>
      <c r="BB213" s="544"/>
      <c r="BC213" s="544"/>
      <c r="BD213" s="544"/>
      <c r="BE213" s="544"/>
      <c r="BF213" s="544"/>
      <c r="BG213" s="544"/>
      <c r="BH213" s="544"/>
      <c r="BI213" s="544"/>
      <c r="BJ213" s="544"/>
      <c r="BK213" s="544"/>
      <c r="BL213" s="544"/>
      <c r="BM213" s="544"/>
      <c r="BN213" s="544"/>
      <c r="BO213" s="544"/>
      <c r="BP213" s="544"/>
      <c r="BQ213" s="544"/>
      <c r="BR213" s="544"/>
      <c r="BS213" s="544"/>
      <c r="BT213" s="544"/>
      <c r="BU213" s="544"/>
      <c r="BV213" s="544"/>
      <c r="BW213" s="544"/>
      <c r="BX213" s="544"/>
      <c r="BY213" s="544"/>
      <c r="BZ213" s="544"/>
      <c r="CA213" s="544"/>
      <c r="CB213" s="544"/>
      <c r="CC213" s="544"/>
      <c r="CD213" s="544"/>
      <c r="CE213" s="544"/>
      <c r="CF213" s="544"/>
      <c r="CG213" s="544"/>
      <c r="CH213" s="544"/>
    </row>
    <row r="214" spans="1:86" ht="6" customHeight="1" x14ac:dyDescent="0.25">
      <c r="A214" s="273"/>
      <c r="B214" s="397"/>
      <c r="C214" s="273"/>
      <c r="D214" s="294"/>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400"/>
      <c r="AK214" s="398"/>
      <c r="AL214" s="295"/>
      <c r="AM214" s="173"/>
      <c r="AN214" s="173"/>
      <c r="AO214" s="354"/>
      <c r="AP214" s="400"/>
      <c r="AS214" s="544"/>
      <c r="AT214" s="544"/>
      <c r="AU214" s="544"/>
      <c r="AV214" s="544"/>
      <c r="AW214" s="544"/>
      <c r="AX214" s="544"/>
      <c r="AY214" s="544"/>
      <c r="AZ214" s="544"/>
      <c r="BA214" s="544"/>
      <c r="BB214" s="544"/>
      <c r="BC214" s="544"/>
      <c r="BD214" s="544"/>
      <c r="BE214" s="544"/>
      <c r="BF214" s="544"/>
      <c r="BG214" s="544"/>
      <c r="BH214" s="544"/>
      <c r="BI214" s="544"/>
      <c r="BJ214" s="544"/>
      <c r="BK214" s="544"/>
      <c r="BL214" s="544"/>
      <c r="BM214" s="544"/>
      <c r="BN214" s="544"/>
      <c r="BO214" s="544"/>
      <c r="BP214" s="544"/>
      <c r="BQ214" s="544"/>
      <c r="BR214" s="544"/>
      <c r="BS214" s="544"/>
      <c r="BT214" s="544"/>
      <c r="BU214" s="544"/>
      <c r="BV214" s="544"/>
      <c r="BW214" s="544"/>
      <c r="BX214" s="544"/>
      <c r="BY214" s="544"/>
      <c r="BZ214" s="544"/>
      <c r="CA214" s="544"/>
      <c r="CB214" s="544"/>
      <c r="CC214" s="544"/>
      <c r="CD214" s="544"/>
      <c r="CE214" s="544"/>
      <c r="CF214" s="544"/>
      <c r="CG214" s="544"/>
      <c r="CH214" s="544"/>
    </row>
    <row r="215" spans="1:86" ht="6" customHeight="1" x14ac:dyDescent="0.25">
      <c r="A215" s="273"/>
      <c r="B215" s="397"/>
      <c r="C215" s="273"/>
      <c r="D215" s="302"/>
      <c r="E215"/>
      <c r="F215"/>
      <c r="G215"/>
      <c r="H215"/>
      <c r="I215"/>
      <c r="J215"/>
      <c r="K215"/>
      <c r="L215"/>
      <c r="M215"/>
      <c r="N215"/>
      <c r="O215"/>
      <c r="P215"/>
      <c r="Q215"/>
      <c r="R215"/>
      <c r="S215"/>
      <c r="T215"/>
      <c r="U215"/>
      <c r="V215"/>
      <c r="W215"/>
      <c r="X215"/>
      <c r="Y215"/>
      <c r="Z215"/>
      <c r="AA215"/>
      <c r="AB215"/>
      <c r="AC215"/>
      <c r="AD215"/>
      <c r="AE215"/>
      <c r="AF215"/>
      <c r="AG215" s="291"/>
      <c r="AH215" s="291"/>
      <c r="AI215"/>
      <c r="AJ215"/>
      <c r="AK215" s="350"/>
      <c r="AL215" s="301"/>
      <c r="AM215"/>
      <c r="AN215"/>
      <c r="AO215" s="166"/>
      <c r="AP215"/>
      <c r="AS215" s="544"/>
      <c r="AT215" s="544"/>
      <c r="AU215" s="544"/>
      <c r="AV215" s="544"/>
      <c r="AW215" s="544"/>
      <c r="AX215" s="544"/>
      <c r="AY215" s="544"/>
      <c r="AZ215" s="544"/>
      <c r="BA215" s="544"/>
      <c r="BB215" s="544"/>
      <c r="BC215" s="544"/>
      <c r="BD215" s="544"/>
      <c r="BE215" s="544"/>
      <c r="BF215" s="544"/>
      <c r="BG215" s="544"/>
      <c r="BH215" s="544"/>
      <c r="BI215" s="544"/>
      <c r="BJ215" s="544"/>
      <c r="BK215" s="544"/>
      <c r="BL215" s="544"/>
      <c r="BM215" s="544"/>
      <c r="BN215" s="544"/>
      <c r="BO215" s="544"/>
      <c r="BP215" s="544"/>
      <c r="BQ215" s="544"/>
      <c r="BR215" s="544"/>
      <c r="BS215" s="544"/>
      <c r="BT215" s="544"/>
      <c r="BU215" s="544"/>
      <c r="BV215" s="544"/>
      <c r="BW215" s="544"/>
      <c r="BX215" s="544"/>
      <c r="BY215" s="544"/>
      <c r="BZ215" s="544"/>
      <c r="CA215" s="544"/>
      <c r="CB215" s="544"/>
      <c r="CC215" s="544"/>
      <c r="CD215" s="544"/>
      <c r="CE215" s="544"/>
      <c r="CF215" s="544"/>
      <c r="CG215" s="544"/>
      <c r="CH215" s="544"/>
    </row>
    <row r="216" spans="1:86" ht="11.25" customHeight="1" x14ac:dyDescent="0.25">
      <c r="A216" s="273"/>
      <c r="B216" s="394" t="s">
        <v>25</v>
      </c>
      <c r="C216" s="273"/>
      <c r="D216" s="302"/>
      <c r="E216" s="478" t="str">
        <f ca="1">VLOOKUP(CONCATENATE($B$202&amp;"-"&amp;INDIRECT(ADDRESS(ROW(),COLUMN()-3))),Language_Translations,MATCH(Language_Selected,Language_Options,0),FALSE)</f>
        <v>PROVIDER ASKED IF SHE HAD QUESTIONS OR CONCERNS REGARDING THE METHOD SHE CURRENTLY USES, IF SHE USES ANY METHODS</v>
      </c>
      <c r="F216" s="478"/>
      <c r="G216" s="478"/>
      <c r="H216" s="478"/>
      <c r="I216" s="478"/>
      <c r="J216" s="478"/>
      <c r="K216" s="478"/>
      <c r="L216" s="478"/>
      <c r="M216" s="478"/>
      <c r="N216" s="478"/>
      <c r="O216" s="478"/>
      <c r="P216" s="478"/>
      <c r="Q216" s="478"/>
      <c r="R216" s="478"/>
      <c r="S216" s="478"/>
      <c r="T216" s="478"/>
      <c r="U216" s="478"/>
      <c r="V216" s="478"/>
      <c r="W216" s="478"/>
      <c r="X216" s="478"/>
      <c r="Y216" s="478"/>
      <c r="Z216" s="478"/>
      <c r="AA216" s="478"/>
      <c r="AB216" s="478"/>
      <c r="AC216" s="478"/>
      <c r="AD216" s="135"/>
      <c r="AE216" s="135"/>
      <c r="AF216" s="135"/>
      <c r="AG216" s="135"/>
      <c r="AH216"/>
      <c r="AI216"/>
      <c r="AJ216" s="396"/>
      <c r="AK216" s="166"/>
      <c r="AL216" s="301"/>
      <c r="AM216"/>
      <c r="AN216"/>
      <c r="AO216" s="166"/>
      <c r="AP216" s="396"/>
      <c r="AS216" s="544"/>
      <c r="AT216" s="544"/>
      <c r="AU216" s="544"/>
      <c r="AV216" s="544"/>
      <c r="AW216" s="544"/>
      <c r="AX216" s="544"/>
      <c r="AY216" s="544"/>
      <c r="AZ216" s="544"/>
      <c r="BA216" s="544"/>
      <c r="BB216" s="544"/>
      <c r="BC216" s="544"/>
      <c r="BD216" s="544"/>
      <c r="BE216" s="544"/>
      <c r="BF216" s="544"/>
      <c r="BG216" s="544"/>
      <c r="BH216" s="544"/>
      <c r="BI216" s="544"/>
      <c r="BJ216" s="544"/>
      <c r="BK216" s="544"/>
      <c r="BL216" s="544"/>
      <c r="BM216" s="544"/>
      <c r="BN216" s="544"/>
      <c r="BO216" s="544"/>
      <c r="BP216" s="544"/>
      <c r="BQ216" s="544"/>
      <c r="BR216" s="544"/>
      <c r="BS216" s="544"/>
      <c r="BT216" s="544"/>
      <c r="BU216" s="544"/>
      <c r="BV216" s="544"/>
      <c r="BW216" s="544"/>
      <c r="BX216" s="544"/>
      <c r="BY216" s="544"/>
      <c r="BZ216" s="544"/>
      <c r="CA216" s="544"/>
      <c r="CB216" s="544"/>
      <c r="CC216" s="544"/>
      <c r="CD216" s="544"/>
      <c r="CE216" s="544"/>
      <c r="CF216" s="544"/>
      <c r="CG216" s="544"/>
      <c r="CH216" s="544"/>
    </row>
    <row r="217" spans="1:86" ht="11.25" customHeight="1" x14ac:dyDescent="0.25">
      <c r="A217" s="273"/>
      <c r="B217" s="394"/>
      <c r="C217" s="273"/>
      <c r="D217" s="302"/>
      <c r="E217" s="478"/>
      <c r="F217" s="478"/>
      <c r="G217" s="478"/>
      <c r="H217" s="478"/>
      <c r="I217" s="478"/>
      <c r="J217" s="478"/>
      <c r="K217" s="478"/>
      <c r="L217" s="478"/>
      <c r="M217" s="478"/>
      <c r="N217" s="478"/>
      <c r="O217" s="478"/>
      <c r="P217" s="478"/>
      <c r="Q217" s="478"/>
      <c r="R217" s="478"/>
      <c r="S217" s="478"/>
      <c r="T217" s="478"/>
      <c r="U217" s="478"/>
      <c r="V217" s="478"/>
      <c r="W217" s="478"/>
      <c r="X217" s="478"/>
      <c r="Y217" s="478"/>
      <c r="Z217" s="478"/>
      <c r="AA217" s="478"/>
      <c r="AB217" s="478"/>
      <c r="AC217" s="478"/>
      <c r="AD217" s="1"/>
      <c r="AE217" s="288"/>
      <c r="AF217" s="288"/>
      <c r="AG217" s="288"/>
      <c r="AH217" s="288"/>
      <c r="AI217" s="288"/>
      <c r="AJ217" s="288"/>
      <c r="AK217" s="1"/>
      <c r="AL217" s="301"/>
      <c r="AM217"/>
      <c r="AN217"/>
      <c r="AO217" s="166"/>
      <c r="AP217" s="396"/>
    </row>
    <row r="218" spans="1:86" ht="11.25" customHeight="1" x14ac:dyDescent="0.25">
      <c r="A218" s="273"/>
      <c r="B218" s="394"/>
      <c r="C218" s="273"/>
      <c r="D218" s="302"/>
      <c r="E218" s="478"/>
      <c r="F218" s="478"/>
      <c r="G218" s="478"/>
      <c r="H218" s="478"/>
      <c r="I218" s="478"/>
      <c r="J218" s="478"/>
      <c r="K218" s="478"/>
      <c r="L218" s="478"/>
      <c r="M218" s="478"/>
      <c r="N218" s="478"/>
      <c r="O218" s="478"/>
      <c r="P218" s="478"/>
      <c r="Q218" s="478"/>
      <c r="R218" s="478"/>
      <c r="S218" s="478"/>
      <c r="T218" s="478"/>
      <c r="U218" s="478"/>
      <c r="V218" s="478"/>
      <c r="W218" s="478"/>
      <c r="X218" s="478"/>
      <c r="Y218" s="478"/>
      <c r="Z218" s="478"/>
      <c r="AA218" s="478"/>
      <c r="AB218" s="478"/>
      <c r="AC218" s="478"/>
      <c r="AD218" s="288" t="s">
        <v>11</v>
      </c>
      <c r="AE218" s="288"/>
      <c r="AF218" s="288"/>
      <c r="AG218" s="288"/>
      <c r="AH218" s="288"/>
      <c r="AI218" s="288"/>
      <c r="AJ218" s="288"/>
      <c r="AK218" s="350" t="s">
        <v>91</v>
      </c>
      <c r="AL218" s="301"/>
      <c r="AM218"/>
      <c r="AN218"/>
      <c r="AO218" s="166"/>
      <c r="AP218" s="396"/>
    </row>
    <row r="219" spans="1:86" ht="6" customHeight="1" x14ac:dyDescent="0.25">
      <c r="A219" s="273"/>
      <c r="B219" s="397"/>
      <c r="C219" s="273"/>
      <c r="D219" s="294"/>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398"/>
      <c r="AL219" s="295"/>
      <c r="AM219" s="173"/>
      <c r="AN219" s="173"/>
      <c r="AO219" s="354"/>
      <c r="AP219" s="173"/>
    </row>
    <row r="220" spans="1:86" ht="6" customHeight="1" x14ac:dyDescent="0.25">
      <c r="A220" s="273"/>
      <c r="B220" s="397"/>
      <c r="C220" s="273"/>
      <c r="D220" s="302"/>
      <c r="E220"/>
      <c r="F220"/>
      <c r="G220"/>
      <c r="H220"/>
      <c r="I220"/>
      <c r="J220"/>
      <c r="K220"/>
      <c r="L220"/>
      <c r="M220"/>
      <c r="N220"/>
      <c r="O220"/>
      <c r="P220"/>
      <c r="Q220"/>
      <c r="R220"/>
      <c r="S220"/>
      <c r="T220"/>
      <c r="U220"/>
      <c r="V220"/>
      <c r="W220"/>
      <c r="X220"/>
      <c r="Y220"/>
      <c r="Z220"/>
      <c r="AA220"/>
      <c r="AB220"/>
      <c r="AC220"/>
      <c r="AD220"/>
      <c r="AE220"/>
      <c r="AF220"/>
      <c r="AG220"/>
      <c r="AH220"/>
      <c r="AI220"/>
      <c r="AJ220"/>
      <c r="AK220" s="350"/>
      <c r="AL220" s="301"/>
      <c r="AM220"/>
      <c r="AN220"/>
      <c r="AO220" s="166"/>
      <c r="AP220"/>
    </row>
    <row r="221" spans="1:86" ht="11.25" customHeight="1" x14ac:dyDescent="0.25">
      <c r="A221" s="273"/>
      <c r="B221" s="394" t="s">
        <v>27</v>
      </c>
      <c r="C221" s="273"/>
      <c r="D221" s="302"/>
      <c r="E221" s="478" t="str">
        <f ca="1">VLOOKUP(CONCATENATE($B$202&amp;"-"&amp;INDIRECT(ADDRESS(ROW(),COLUMN()-3))),Language_Translations,MATCH(Language_Selected,Language_Options,0),FALSE)</f>
        <v>CLIENT TOLD PROVIDER ABOUT CONCERNS WITH OR ASKED QUESTIONS ABOUT CURRENT METHOD, INCLUDING POSSIBLE SIDE EFFECTS OF CURRENT METHOD</v>
      </c>
      <c r="F221" s="478"/>
      <c r="G221" s="478"/>
      <c r="H221" s="478"/>
      <c r="I221" s="478"/>
      <c r="J221" s="478"/>
      <c r="K221" s="478"/>
      <c r="L221" s="478"/>
      <c r="M221" s="478"/>
      <c r="N221" s="478"/>
      <c r="O221" s="478"/>
      <c r="P221" s="478"/>
      <c r="Q221" s="478"/>
      <c r="R221" s="478"/>
      <c r="S221" s="478"/>
      <c r="T221" s="478"/>
      <c r="U221" s="478"/>
      <c r="V221" s="478"/>
      <c r="W221" s="478"/>
      <c r="X221" s="478"/>
      <c r="Y221" s="478"/>
      <c r="Z221" s="478"/>
      <c r="AA221" s="478"/>
      <c r="AB221" s="478"/>
      <c r="AC221" s="478"/>
      <c r="AD221" s="478"/>
      <c r="AE221" s="478"/>
      <c r="AF221" s="478"/>
      <c r="AG221" s="478"/>
      <c r="AH221"/>
      <c r="AI221"/>
      <c r="AJ221" s="396"/>
      <c r="AK221" s="166"/>
      <c r="AL221" s="301"/>
      <c r="AM221"/>
      <c r="AN221"/>
      <c r="AO221" s="166"/>
      <c r="AP221" s="396"/>
      <c r="AS221" s="339"/>
    </row>
    <row r="222" spans="1:86" ht="11.25" customHeight="1" x14ac:dyDescent="0.25">
      <c r="A222" s="273"/>
      <c r="B222" s="397"/>
      <c r="C222" s="273"/>
      <c r="D222" s="302"/>
      <c r="E222" s="478"/>
      <c r="F222" s="478"/>
      <c r="G222" s="478"/>
      <c r="H222" s="478"/>
      <c r="I222" s="478"/>
      <c r="J222" s="478"/>
      <c r="K222" s="478"/>
      <c r="L222" s="478"/>
      <c r="M222" s="478"/>
      <c r="N222" s="478"/>
      <c r="O222" s="478"/>
      <c r="P222" s="478"/>
      <c r="Q222" s="478"/>
      <c r="R222" s="478"/>
      <c r="S222" s="478"/>
      <c r="T222" s="478"/>
      <c r="U222" s="478"/>
      <c r="V222" s="478"/>
      <c r="W222" s="478"/>
      <c r="X222" s="478"/>
      <c r="Y222" s="478"/>
      <c r="Z222" s="478"/>
      <c r="AA222" s="478"/>
      <c r="AB222" s="478"/>
      <c r="AC222" s="478"/>
      <c r="AD222" s="478"/>
      <c r="AE222" s="478"/>
      <c r="AF222" s="478"/>
      <c r="AG222" s="478"/>
      <c r="AH222" s="1"/>
      <c r="AI222" s="288"/>
      <c r="AJ222" s="288"/>
      <c r="AK222" s="1"/>
      <c r="AL222" s="301"/>
      <c r="AM222"/>
      <c r="AN222"/>
      <c r="AO222" s="166"/>
      <c r="AP222"/>
      <c r="AS222" s="545"/>
      <c r="AT222" s="545"/>
      <c r="AU222" s="545"/>
      <c r="AV222" s="545"/>
      <c r="AW222" s="545"/>
      <c r="AX222" s="545"/>
      <c r="AY222" s="545"/>
      <c r="AZ222" s="545"/>
      <c r="BA222" s="545"/>
      <c r="BB222" s="545"/>
      <c r="BC222" s="545"/>
      <c r="BD222" s="545"/>
      <c r="BE222" s="545"/>
      <c r="BF222" s="545"/>
      <c r="BG222" s="545"/>
      <c r="BH222" s="545"/>
      <c r="BI222" s="545"/>
      <c r="BJ222" s="545"/>
      <c r="BK222" s="545"/>
      <c r="BL222" s="545"/>
      <c r="BM222" s="545"/>
      <c r="BN222" s="545"/>
      <c r="BO222" s="545"/>
      <c r="BP222" s="545"/>
      <c r="BQ222" s="545"/>
      <c r="BR222" s="545"/>
      <c r="BS222" s="545"/>
      <c r="BT222" s="545"/>
      <c r="BU222" s="545"/>
      <c r="BV222" s="545"/>
      <c r="BW222" s="545"/>
      <c r="BX222" s="545"/>
      <c r="BY222" s="545"/>
      <c r="BZ222" s="545"/>
      <c r="CA222" s="545"/>
      <c r="CB222" s="545"/>
      <c r="CC222" s="545"/>
      <c r="CD222" s="545"/>
      <c r="CE222" s="545"/>
    </row>
    <row r="223" spans="1:86" ht="11.25" customHeight="1" x14ac:dyDescent="0.25">
      <c r="A223" s="273"/>
      <c r="B223" s="397"/>
      <c r="C223" s="273"/>
      <c r="D223" s="302"/>
      <c r="E223" s="478"/>
      <c r="F223" s="478"/>
      <c r="G223" s="478"/>
      <c r="H223" s="478"/>
      <c r="I223" s="478"/>
      <c r="J223" s="478"/>
      <c r="K223" s="478"/>
      <c r="L223" s="478"/>
      <c r="M223" s="478"/>
      <c r="N223" s="478"/>
      <c r="O223" s="478"/>
      <c r="P223" s="478"/>
      <c r="Q223" s="478"/>
      <c r="R223" s="478"/>
      <c r="S223" s="478"/>
      <c r="T223" s="478"/>
      <c r="U223" s="478"/>
      <c r="V223" s="478"/>
      <c r="W223" s="478"/>
      <c r="X223" s="478"/>
      <c r="Y223" s="478"/>
      <c r="Z223" s="478"/>
      <c r="AA223" s="478"/>
      <c r="AB223" s="478"/>
      <c r="AC223" s="478"/>
      <c r="AD223" s="478"/>
      <c r="AE223" s="478"/>
      <c r="AF223" s="478"/>
      <c r="AG223" s="478"/>
      <c r="AH223" s="288" t="s">
        <v>11</v>
      </c>
      <c r="AI223" s="288"/>
      <c r="AJ223" s="288"/>
      <c r="AK223" s="350" t="s">
        <v>92</v>
      </c>
      <c r="AL223" s="301"/>
      <c r="AM223"/>
      <c r="AN223"/>
      <c r="AO223" s="166"/>
      <c r="AP223"/>
      <c r="AS223" s="545"/>
      <c r="AT223" s="545"/>
      <c r="AU223" s="545"/>
      <c r="AV223" s="545"/>
      <c r="AW223" s="545"/>
      <c r="AX223" s="545"/>
      <c r="AY223" s="545"/>
      <c r="AZ223" s="545"/>
      <c r="BA223" s="545"/>
      <c r="BB223" s="545"/>
      <c r="BC223" s="545"/>
      <c r="BD223" s="545"/>
      <c r="BE223" s="545"/>
      <c r="BF223" s="545"/>
      <c r="BG223" s="545"/>
      <c r="BH223" s="545"/>
      <c r="BI223" s="545"/>
      <c r="BJ223" s="545"/>
      <c r="BK223" s="545"/>
      <c r="BL223" s="545"/>
      <c r="BM223" s="545"/>
      <c r="BN223" s="545"/>
      <c r="BO223" s="545"/>
      <c r="BP223" s="545"/>
      <c r="BQ223" s="545"/>
      <c r="BR223" s="545"/>
      <c r="BS223" s="545"/>
      <c r="BT223" s="545"/>
      <c r="BU223" s="545"/>
      <c r="BV223" s="545"/>
      <c r="BW223" s="545"/>
      <c r="BX223" s="545"/>
      <c r="BY223" s="545"/>
      <c r="BZ223" s="545"/>
      <c r="CA223" s="545"/>
      <c r="CB223" s="545"/>
      <c r="CC223" s="545"/>
      <c r="CD223" s="545"/>
      <c r="CE223" s="545"/>
    </row>
    <row r="224" spans="1:86" ht="6" customHeight="1" x14ac:dyDescent="0.25">
      <c r="A224" s="273"/>
      <c r="B224" s="397"/>
      <c r="C224" s="273"/>
      <c r="D224" s="294"/>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398"/>
      <c r="AL224" s="295"/>
      <c r="AM224" s="173"/>
      <c r="AN224" s="173"/>
      <c r="AO224" s="354"/>
      <c r="AP224" s="173"/>
      <c r="AS224" s="545"/>
      <c r="AT224" s="545"/>
      <c r="AU224" s="545"/>
      <c r="AV224" s="545"/>
      <c r="AW224" s="545"/>
      <c r="AX224" s="545"/>
      <c r="AY224" s="545"/>
      <c r="AZ224" s="545"/>
      <c r="BA224" s="545"/>
      <c r="BB224" s="545"/>
      <c r="BC224" s="545"/>
      <c r="BD224" s="545"/>
      <c r="BE224" s="545"/>
      <c r="BF224" s="545"/>
      <c r="BG224" s="545"/>
      <c r="BH224" s="545"/>
      <c r="BI224" s="545"/>
      <c r="BJ224" s="545"/>
      <c r="BK224" s="545"/>
      <c r="BL224" s="545"/>
      <c r="BM224" s="545"/>
      <c r="BN224" s="545"/>
      <c r="BO224" s="545"/>
      <c r="BP224" s="545"/>
      <c r="BQ224" s="545"/>
      <c r="BR224" s="545"/>
      <c r="BS224" s="545"/>
      <c r="BT224" s="545"/>
      <c r="BU224" s="545"/>
      <c r="BV224" s="545"/>
      <c r="BW224" s="545"/>
      <c r="BX224" s="545"/>
      <c r="BY224" s="545"/>
      <c r="BZ224" s="545"/>
      <c r="CA224" s="545"/>
      <c r="CB224" s="545"/>
      <c r="CC224" s="545"/>
      <c r="CD224" s="545"/>
      <c r="CE224" s="545"/>
    </row>
    <row r="225" spans="1:83" ht="6" customHeight="1" x14ac:dyDescent="0.25">
      <c r="A225" s="273"/>
      <c r="B225" s="397"/>
      <c r="C225" s="273"/>
      <c r="D225" s="302"/>
      <c r="E225"/>
      <c r="F225"/>
      <c r="G225"/>
      <c r="H225"/>
      <c r="I225"/>
      <c r="J225"/>
      <c r="K225"/>
      <c r="L225"/>
      <c r="M225"/>
      <c r="N225"/>
      <c r="O225"/>
      <c r="P225"/>
      <c r="Q225"/>
      <c r="R225"/>
      <c r="S225"/>
      <c r="T225"/>
      <c r="U225"/>
      <c r="V225"/>
      <c r="W225"/>
      <c r="X225"/>
      <c r="Y225"/>
      <c r="Z225"/>
      <c r="AA225"/>
      <c r="AB225"/>
      <c r="AC225"/>
      <c r="AD225"/>
      <c r="AE225"/>
      <c r="AF225"/>
      <c r="AG225"/>
      <c r="AH225"/>
      <c r="AI225"/>
      <c r="AJ225"/>
      <c r="AK225" s="350"/>
      <c r="AL225" s="301"/>
      <c r="AM225"/>
      <c r="AN225"/>
      <c r="AO225" s="166"/>
      <c r="AP225"/>
      <c r="AS225" s="545"/>
      <c r="AT225" s="545"/>
      <c r="AU225" s="545"/>
      <c r="AV225" s="545"/>
      <c r="AW225" s="545"/>
      <c r="AX225" s="545"/>
      <c r="AY225" s="545"/>
      <c r="AZ225" s="545"/>
      <c r="BA225" s="545"/>
      <c r="BB225" s="545"/>
      <c r="BC225" s="545"/>
      <c r="BD225" s="545"/>
      <c r="BE225" s="545"/>
      <c r="BF225" s="545"/>
      <c r="BG225" s="545"/>
      <c r="BH225" s="545"/>
      <c r="BI225" s="545"/>
      <c r="BJ225" s="545"/>
      <c r="BK225" s="545"/>
      <c r="BL225" s="545"/>
      <c r="BM225" s="545"/>
      <c r="BN225" s="545"/>
      <c r="BO225" s="545"/>
      <c r="BP225" s="545"/>
      <c r="BQ225" s="545"/>
      <c r="BR225" s="545"/>
      <c r="BS225" s="545"/>
      <c r="BT225" s="545"/>
      <c r="BU225" s="545"/>
      <c r="BV225" s="545"/>
      <c r="BW225" s="545"/>
      <c r="BX225" s="545"/>
      <c r="BY225" s="545"/>
      <c r="BZ225" s="545"/>
      <c r="CA225" s="545"/>
      <c r="CB225" s="545"/>
      <c r="CC225" s="545"/>
      <c r="CD225" s="545"/>
      <c r="CE225" s="545"/>
    </row>
    <row r="226" spans="1:83" ht="11.25" customHeight="1" x14ac:dyDescent="0.25">
      <c r="A226" s="273"/>
      <c r="B226" s="394" t="s">
        <v>29</v>
      </c>
      <c r="C226" s="273"/>
      <c r="D226" s="302"/>
      <c r="E226" s="478" t="str">
        <f ca="1">VLOOKUP(CONCATENATE($B$202&amp;"-"&amp;INDIRECT(ADDRESS(ROW(),COLUMN()-3))),Language_Translations,MATCH(Language_Selected,Language_Options,0),FALSE)</f>
        <v>PROVIDER ASKED CLIENT IF SHE HAS A PREFERRED METHOD OR METHOD OF CHOICE</v>
      </c>
      <c r="F226" s="478"/>
      <c r="G226" s="478"/>
      <c r="H226" s="478"/>
      <c r="I226" s="478"/>
      <c r="J226" s="478"/>
      <c r="K226" s="478"/>
      <c r="L226" s="478"/>
      <c r="M226" s="478"/>
      <c r="N226" s="478"/>
      <c r="O226" s="478"/>
      <c r="P226" s="478"/>
      <c r="Q226" s="478"/>
      <c r="R226" s="478"/>
      <c r="S226" s="478"/>
      <c r="T226" s="478"/>
      <c r="U226" s="478"/>
      <c r="V226" s="478"/>
      <c r="W226" s="478"/>
      <c r="X226" s="478"/>
      <c r="Y226" s="478"/>
      <c r="Z226" s="478"/>
      <c r="AA226" s="478"/>
      <c r="AB226" s="478"/>
      <c r="AC226" s="478"/>
      <c r="AD226" s="478"/>
      <c r="AE226" s="478"/>
      <c r="AF226" s="478"/>
      <c r="AG226" s="478"/>
      <c r="AH226" s="288"/>
      <c r="AI226" s="288"/>
      <c r="AJ226" s="288"/>
      <c r="AK226" s="350"/>
      <c r="AL226" s="301"/>
      <c r="AM226"/>
      <c r="AN226"/>
      <c r="AO226" s="166"/>
      <c r="AP226"/>
      <c r="AS226" s="545"/>
      <c r="AT226" s="545"/>
      <c r="AU226" s="545"/>
      <c r="AV226" s="545"/>
      <c r="AW226" s="545"/>
      <c r="AX226" s="545"/>
      <c r="AY226" s="545"/>
      <c r="AZ226" s="545"/>
      <c r="BA226" s="545"/>
      <c r="BB226" s="545"/>
      <c r="BC226" s="545"/>
      <c r="BD226" s="545"/>
      <c r="BE226" s="545"/>
      <c r="BF226" s="545"/>
      <c r="BG226" s="545"/>
      <c r="BH226" s="545"/>
      <c r="BI226" s="545"/>
      <c r="BJ226" s="545"/>
      <c r="BK226" s="545"/>
      <c r="BL226" s="545"/>
      <c r="BM226" s="545"/>
      <c r="BN226" s="545"/>
      <c r="BO226" s="545"/>
      <c r="BP226" s="545"/>
      <c r="BQ226" s="545"/>
      <c r="BR226" s="545"/>
      <c r="BS226" s="545"/>
      <c r="BT226" s="545"/>
      <c r="BU226" s="545"/>
      <c r="BV226" s="545"/>
      <c r="BW226" s="545"/>
      <c r="BX226" s="545"/>
      <c r="BY226" s="545"/>
      <c r="BZ226" s="545"/>
      <c r="CA226" s="545"/>
      <c r="CB226" s="545"/>
      <c r="CC226" s="545"/>
      <c r="CD226" s="545"/>
      <c r="CE226" s="545"/>
    </row>
    <row r="227" spans="1:83" ht="11.25" customHeight="1" x14ac:dyDescent="0.25">
      <c r="A227" s="273"/>
      <c r="B227" s="394"/>
      <c r="C227" s="273"/>
      <c r="D227" s="302"/>
      <c r="E227" s="478"/>
      <c r="F227" s="478"/>
      <c r="G227" s="478"/>
      <c r="H227" s="478"/>
      <c r="I227" s="478"/>
      <c r="J227" s="478"/>
      <c r="K227" s="478"/>
      <c r="L227" s="478"/>
      <c r="M227" s="478"/>
      <c r="N227" s="478"/>
      <c r="O227" s="478"/>
      <c r="P227" s="478"/>
      <c r="Q227" s="478"/>
      <c r="R227" s="478"/>
      <c r="S227" s="478"/>
      <c r="T227" s="478"/>
      <c r="U227" s="478"/>
      <c r="V227" s="478"/>
      <c r="W227" s="478"/>
      <c r="X227" s="478"/>
      <c r="Y227" s="478"/>
      <c r="Z227" s="478"/>
      <c r="AA227" s="478"/>
      <c r="AB227" s="478"/>
      <c r="AC227" s="478"/>
      <c r="AD227" s="478"/>
      <c r="AE227" s="478"/>
      <c r="AF227" s="478"/>
      <c r="AG227" s="478"/>
      <c r="AH227" s="288" t="s">
        <v>11</v>
      </c>
      <c r="AI227" s="288"/>
      <c r="AJ227" s="288"/>
      <c r="AK227" s="350" t="s">
        <v>6</v>
      </c>
      <c r="AL227" s="301"/>
      <c r="AM227"/>
      <c r="AN227"/>
      <c r="AO227" s="166"/>
      <c r="AP227"/>
      <c r="AS227" s="545"/>
      <c r="AT227" s="545"/>
      <c r="AU227" s="545"/>
      <c r="AV227" s="545"/>
      <c r="AW227" s="545"/>
      <c r="AX227" s="545"/>
      <c r="AY227" s="545"/>
      <c r="AZ227" s="545"/>
      <c r="BA227" s="545"/>
      <c r="BB227" s="545"/>
      <c r="BC227" s="545"/>
      <c r="BD227" s="545"/>
      <c r="BE227" s="545"/>
      <c r="BF227" s="545"/>
      <c r="BG227" s="545"/>
      <c r="BH227" s="545"/>
      <c r="BI227" s="545"/>
      <c r="BJ227" s="545"/>
      <c r="BK227" s="545"/>
      <c r="BL227" s="545"/>
      <c r="BM227" s="545"/>
      <c r="BN227" s="545"/>
      <c r="BO227" s="545"/>
      <c r="BP227" s="545"/>
      <c r="BQ227" s="545"/>
      <c r="BR227" s="545"/>
      <c r="BS227" s="545"/>
      <c r="BT227" s="545"/>
      <c r="BU227" s="545"/>
      <c r="BV227" s="545"/>
      <c r="BW227" s="545"/>
      <c r="BX227" s="545"/>
      <c r="BY227" s="545"/>
      <c r="BZ227" s="545"/>
      <c r="CA227" s="545"/>
      <c r="CB227" s="545"/>
      <c r="CC227" s="545"/>
      <c r="CD227" s="545"/>
      <c r="CE227" s="545"/>
    </row>
    <row r="228" spans="1:83" ht="6" customHeight="1" x14ac:dyDescent="0.25">
      <c r="A228" s="273"/>
      <c r="B228" s="397"/>
      <c r="C228" s="390"/>
      <c r="D228" s="294"/>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398"/>
      <c r="AL228" s="295"/>
      <c r="AM228" s="173"/>
      <c r="AN228" s="173"/>
      <c r="AO228" s="354"/>
      <c r="AP228" s="173"/>
      <c r="AS228" s="545"/>
      <c r="AT228" s="545"/>
      <c r="AU228" s="545"/>
      <c r="AV228" s="545"/>
      <c r="AW228" s="545"/>
      <c r="AX228" s="545"/>
      <c r="AY228" s="545"/>
      <c r="AZ228" s="545"/>
      <c r="BA228" s="545"/>
      <c r="BB228" s="545"/>
      <c r="BC228" s="545"/>
      <c r="BD228" s="545"/>
      <c r="BE228" s="545"/>
      <c r="BF228" s="545"/>
      <c r="BG228" s="545"/>
      <c r="BH228" s="545"/>
      <c r="BI228" s="545"/>
      <c r="BJ228" s="545"/>
      <c r="BK228" s="545"/>
      <c r="BL228" s="545"/>
      <c r="BM228" s="545"/>
      <c r="BN228" s="545"/>
      <c r="BO228" s="545"/>
      <c r="BP228" s="545"/>
      <c r="BQ228" s="545"/>
      <c r="BR228" s="545"/>
      <c r="BS228" s="545"/>
      <c r="BT228" s="545"/>
      <c r="BU228" s="545"/>
      <c r="BV228" s="545"/>
      <c r="BW228" s="545"/>
      <c r="BX228" s="545"/>
      <c r="BY228" s="545"/>
      <c r="BZ228" s="545"/>
      <c r="CA228" s="545"/>
      <c r="CB228" s="545"/>
      <c r="CC228" s="545"/>
      <c r="CD228" s="545"/>
      <c r="CE228" s="545"/>
    </row>
    <row r="229" spans="1:83" ht="6" customHeight="1" x14ac:dyDescent="0.25">
      <c r="A229" s="273"/>
      <c r="B229" s="397"/>
      <c r="C229" s="273"/>
      <c r="D229" s="302"/>
      <c r="E229"/>
      <c r="F229"/>
      <c r="G229"/>
      <c r="H229"/>
      <c r="I229"/>
      <c r="J229"/>
      <c r="K229"/>
      <c r="L229"/>
      <c r="M229"/>
      <c r="N229"/>
      <c r="O229"/>
      <c r="P229"/>
      <c r="Q229"/>
      <c r="R229"/>
      <c r="S229"/>
      <c r="T229"/>
      <c r="U229"/>
      <c r="V229"/>
      <c r="W229"/>
      <c r="X229"/>
      <c r="Y229"/>
      <c r="Z229"/>
      <c r="AA229"/>
      <c r="AB229"/>
      <c r="AC229"/>
      <c r="AD229"/>
      <c r="AE229"/>
      <c r="AF229"/>
      <c r="AG229"/>
      <c r="AH229"/>
      <c r="AI229"/>
      <c r="AJ229"/>
      <c r="AK229" s="350"/>
      <c r="AL229" s="301"/>
      <c r="AM229"/>
      <c r="AN229"/>
      <c r="AO229" s="166"/>
      <c r="AP229"/>
    </row>
    <row r="230" spans="1:83" ht="11.25" customHeight="1" x14ac:dyDescent="0.25">
      <c r="A230" s="273"/>
      <c r="B230" s="394" t="s">
        <v>31</v>
      </c>
      <c r="C230" s="273"/>
      <c r="D230" s="302"/>
      <c r="E230" s="135" t="str">
        <f ca="1">VLOOKUP(CONCATENATE($B$202&amp;"-"&amp;INDIRECT(ADDRESS(ROW(),COLUMN()-3))),Language_Translations,MATCH(Language_Selected,Language_Options,0),FALSE)</f>
        <v>PROVIDER ASKED CLIENT IF SHE HAS ANY QUESTIONS</v>
      </c>
      <c r="F230" s="135"/>
      <c r="G230" s="135"/>
      <c r="H230" s="135"/>
      <c r="I230" s="135"/>
      <c r="J230" s="135"/>
      <c r="K230" s="135"/>
      <c r="L230" s="135"/>
      <c r="M230" s="135"/>
      <c r="N230" s="135"/>
      <c r="O230" s="135"/>
      <c r="P230" s="135"/>
      <c r="Q230" s="135"/>
      <c r="R230" s="135"/>
      <c r="S230" s="288"/>
      <c r="T230" s="288"/>
      <c r="U230" s="288"/>
      <c r="V230" s="288"/>
      <c r="W230" s="288"/>
      <c r="X230" s="288"/>
      <c r="Y230"/>
      <c r="Z230" s="288"/>
      <c r="AA230" s="288" t="s">
        <v>11</v>
      </c>
      <c r="AB230" s="288"/>
      <c r="AC230" s="288"/>
      <c r="AD230" s="288"/>
      <c r="AE230" s="288"/>
      <c r="AF230" s="288"/>
      <c r="AG230" s="288"/>
      <c r="AH230" s="288"/>
      <c r="AI230" s="288"/>
      <c r="AJ230" s="288"/>
      <c r="AK230" s="350" t="s">
        <v>93</v>
      </c>
      <c r="AL230" s="301"/>
      <c r="AM230"/>
      <c r="AN230"/>
      <c r="AO230" s="166"/>
      <c r="AP230"/>
    </row>
    <row r="231" spans="1:83" ht="6" customHeight="1" x14ac:dyDescent="0.25">
      <c r="A231" s="273"/>
      <c r="B231" s="397"/>
      <c r="C231" s="273"/>
      <c r="D231" s="294"/>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c r="AG231" s="173"/>
      <c r="AH231" s="173"/>
      <c r="AI231" s="173"/>
      <c r="AJ231" s="173"/>
      <c r="AK231" s="398"/>
      <c r="AL231" s="295"/>
      <c r="AM231" s="173"/>
      <c r="AN231" s="173"/>
      <c r="AO231" s="354"/>
      <c r="AP231" s="173"/>
    </row>
    <row r="232" spans="1:83" ht="6" customHeight="1" x14ac:dyDescent="0.25">
      <c r="A232" s="273"/>
      <c r="B232" s="397"/>
      <c r="C232" s="273"/>
      <c r="D232" s="302"/>
      <c r="E232"/>
      <c r="F232"/>
      <c r="G232"/>
      <c r="H232"/>
      <c r="I232"/>
      <c r="J232"/>
      <c r="K232"/>
      <c r="L232"/>
      <c r="M232"/>
      <c r="N232"/>
      <c r="O232"/>
      <c r="P232"/>
      <c r="Q232"/>
      <c r="R232"/>
      <c r="S232"/>
      <c r="T232"/>
      <c r="U232"/>
      <c r="V232"/>
      <c r="W232"/>
      <c r="X232"/>
      <c r="Y232"/>
      <c r="Z232"/>
      <c r="AA232"/>
      <c r="AB232"/>
      <c r="AC232"/>
      <c r="AD232"/>
      <c r="AE232"/>
      <c r="AF232"/>
      <c r="AG232"/>
      <c r="AH232"/>
      <c r="AI232"/>
      <c r="AJ232"/>
      <c r="AK232" s="350"/>
      <c r="AL232" s="301"/>
      <c r="AM232"/>
      <c r="AN232"/>
      <c r="AO232" s="166"/>
      <c r="AP232"/>
    </row>
    <row r="233" spans="1:83" ht="11.25" customHeight="1" x14ac:dyDescent="0.25">
      <c r="A233" s="273"/>
      <c r="B233" s="394" t="s">
        <v>33</v>
      </c>
      <c r="C233" s="273"/>
      <c r="D233" s="302"/>
      <c r="E233" s="478" t="str">
        <f ca="1">VLOOKUP(CONCATENATE($B$202&amp;"-"&amp;INDIRECT(ADDRESS(ROW(),COLUMN()-3))),Language_Translations,MATCH(Language_Selected,Language_Options,0),FALSE)</f>
        <v>PROVIDER AND CLIENT TALKED SWITCHING IF SHE WANTS TO STOP USING METHOD</v>
      </c>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135"/>
      <c r="AB233" s="135"/>
      <c r="AC233" s="135"/>
      <c r="AD233" s="135"/>
      <c r="AE233" s="135"/>
      <c r="AF233" s="135"/>
      <c r="AG233" s="288"/>
      <c r="AH233" s="288"/>
      <c r="AI233" s="288"/>
      <c r="AJ233" s="288"/>
      <c r="AK233" s="1"/>
      <c r="AL233" s="301"/>
      <c r="AM233"/>
      <c r="AN233"/>
      <c r="AO233" s="166"/>
      <c r="AP233"/>
    </row>
    <row r="234" spans="1:83" ht="11.25" customHeight="1" x14ac:dyDescent="0.25">
      <c r="A234" s="273"/>
      <c r="B234" s="394"/>
      <c r="C234" s="273"/>
      <c r="D234" s="302"/>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288" t="s">
        <v>11</v>
      </c>
      <c r="AB234" s="138"/>
      <c r="AC234" s="138"/>
      <c r="AD234" s="138"/>
      <c r="AE234" s="138"/>
      <c r="AF234" s="138"/>
      <c r="AG234" s="288"/>
      <c r="AH234" s="288"/>
      <c r="AI234" s="288"/>
      <c r="AJ234" s="288"/>
      <c r="AK234" s="350" t="s">
        <v>94</v>
      </c>
      <c r="AL234" s="301"/>
      <c r="AM234"/>
      <c r="AN234"/>
      <c r="AO234" s="166"/>
      <c r="AP234"/>
    </row>
    <row r="235" spans="1:83" ht="6" customHeight="1" x14ac:dyDescent="0.25">
      <c r="A235" s="273"/>
      <c r="B235" s="397"/>
      <c r="C235" s="273"/>
      <c r="D235" s="294"/>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398"/>
      <c r="AL235" s="295"/>
      <c r="AM235" s="173"/>
      <c r="AN235" s="173"/>
      <c r="AO235" s="354"/>
      <c r="AP235" s="173"/>
    </row>
    <row r="236" spans="1:83" ht="6" customHeight="1" x14ac:dyDescent="0.25">
      <c r="A236" s="273"/>
      <c r="B236" s="397"/>
      <c r="C236" s="390"/>
      <c r="D236" s="302"/>
      <c r="E236"/>
      <c r="F236"/>
      <c r="G236"/>
      <c r="H236"/>
      <c r="I236"/>
      <c r="J236"/>
      <c r="K236"/>
      <c r="L236"/>
      <c r="M236"/>
      <c r="N236"/>
      <c r="O236"/>
      <c r="P236"/>
      <c r="Q236"/>
      <c r="R236"/>
      <c r="S236"/>
      <c r="T236"/>
      <c r="U236"/>
      <c r="V236"/>
      <c r="W236"/>
      <c r="X236"/>
      <c r="Y236"/>
      <c r="Z236"/>
      <c r="AA236"/>
      <c r="AB236"/>
      <c r="AC236"/>
      <c r="AD236"/>
      <c r="AE236"/>
      <c r="AF236"/>
      <c r="AG236"/>
      <c r="AH236"/>
      <c r="AI236"/>
      <c r="AJ236"/>
      <c r="AK236" s="350"/>
      <c r="AL236" s="301"/>
      <c r="AM236"/>
      <c r="AN236"/>
      <c r="AO236" s="166"/>
      <c r="AP236"/>
    </row>
    <row r="237" spans="1:83" ht="11.15" customHeight="1" x14ac:dyDescent="0.25">
      <c r="A237" s="273"/>
      <c r="B237" s="394" t="s">
        <v>35</v>
      </c>
      <c r="C237" s="390"/>
      <c r="D237" s="302"/>
      <c r="E237" s="135" t="str">
        <f ca="1">VLOOKUP(CONCATENATE($B$202&amp;"-"&amp;INDIRECT(ADDRESS(ROW(),COLUMN()-3))),Language_Translations,MATCH(Language_Selected,Language_Options,0),FALSE)</f>
        <v>PROVIDER AND CLIENT TALKED ABOUT TWO OR MORE METHODS</v>
      </c>
      <c r="F237" s="135"/>
      <c r="G237" s="135"/>
      <c r="H237" s="135"/>
      <c r="I237" s="135"/>
      <c r="J237" s="135"/>
      <c r="K237" s="135"/>
      <c r="L237" s="135"/>
      <c r="M237" s="135"/>
      <c r="N237" s="135"/>
      <c r="O237" s="135"/>
      <c r="P237" s="135"/>
      <c r="Q237" s="135"/>
      <c r="R237" s="135"/>
      <c r="S237" s="135"/>
      <c r="T237" s="135"/>
      <c r="U237" s="135"/>
      <c r="V237" s="135"/>
      <c r="W237" s="288"/>
      <c r="X237" s="288"/>
      <c r="Y237" s="288"/>
      <c r="Z237" s="288"/>
      <c r="AA237" s="288"/>
      <c r="AB237" s="288"/>
      <c r="AC237" s="288"/>
      <c r="AD237" s="288" t="s">
        <v>11</v>
      </c>
      <c r="AE237" s="288"/>
      <c r="AF237" s="288"/>
      <c r="AG237" s="288"/>
      <c r="AH237" s="288"/>
      <c r="AI237" s="288"/>
      <c r="AJ237" s="288"/>
      <c r="AK237" s="350" t="s">
        <v>100</v>
      </c>
      <c r="AL237" s="301"/>
      <c r="AM237"/>
      <c r="AN237"/>
      <c r="AO237" s="166"/>
      <c r="AP237"/>
    </row>
    <row r="238" spans="1:83" ht="6" customHeight="1" x14ac:dyDescent="0.25">
      <c r="A238" s="273"/>
      <c r="B238" s="397"/>
      <c r="C238" s="390"/>
      <c r="D238" s="294"/>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398"/>
      <c r="AL238" s="295"/>
      <c r="AM238" s="173"/>
      <c r="AN238" s="173"/>
      <c r="AO238" s="354"/>
      <c r="AP238" s="173"/>
    </row>
    <row r="239" spans="1:83" ht="6" customHeight="1" x14ac:dyDescent="0.25">
      <c r="A239" s="273"/>
      <c r="B239" s="397"/>
      <c r="C239" s="273"/>
      <c r="D239" s="302"/>
      <c r="E239"/>
      <c r="F239"/>
      <c r="G239"/>
      <c r="H239"/>
      <c r="I239"/>
      <c r="J239"/>
      <c r="K239"/>
      <c r="L239"/>
      <c r="M239"/>
      <c r="N239"/>
      <c r="O239"/>
      <c r="P239"/>
      <c r="Q239"/>
      <c r="R239"/>
      <c r="S239"/>
      <c r="T239"/>
      <c r="U239"/>
      <c r="V239"/>
      <c r="W239"/>
      <c r="X239"/>
      <c r="Y239"/>
      <c r="Z239"/>
      <c r="AA239"/>
      <c r="AB239"/>
      <c r="AC239"/>
      <c r="AD239"/>
      <c r="AE239"/>
      <c r="AF239"/>
      <c r="AG239"/>
      <c r="AH239"/>
      <c r="AI239"/>
      <c r="AJ239"/>
      <c r="AK239" s="350"/>
      <c r="AL239" s="301"/>
      <c r="AM239"/>
      <c r="AN239"/>
      <c r="AO239" s="166"/>
      <c r="AP239"/>
    </row>
    <row r="240" spans="1:83" ht="11.25" customHeight="1" x14ac:dyDescent="0.25">
      <c r="A240" s="273"/>
      <c r="B240" s="394" t="s">
        <v>101</v>
      </c>
      <c r="C240" s="273"/>
      <c r="D240" s="302"/>
      <c r="E240" s="135" t="str">
        <f ca="1">VLOOKUP(CONCATENATE($B$202&amp;"-"&amp;INDIRECT(ADDRESS(ROW(),COLUMN()-3))),Language_Translations,MATCH(Language_Selected,Language_Options,0),FALSE)</f>
        <v>NONE OF THE ABOVE</v>
      </c>
      <c r="F240" s="135"/>
      <c r="G240" s="135"/>
      <c r="H240" s="135"/>
      <c r="I240" s="135"/>
      <c r="J240" s="135"/>
      <c r="K240" s="135"/>
      <c r="L240" s="288"/>
      <c r="M240" s="288"/>
      <c r="N240" s="288" t="s">
        <v>11</v>
      </c>
      <c r="O240" s="288"/>
      <c r="P240" s="288"/>
      <c r="Q240" s="288"/>
      <c r="R240" s="288"/>
      <c r="S240" s="288"/>
      <c r="T240" s="288"/>
      <c r="U240" s="288"/>
      <c r="V240" s="288"/>
      <c r="W240" s="288"/>
      <c r="X240" s="288"/>
      <c r="Y240" s="288"/>
      <c r="Z240" s="288"/>
      <c r="AA240" s="288"/>
      <c r="AB240" s="288"/>
      <c r="AC240" s="288"/>
      <c r="AD240" s="288"/>
      <c r="AE240" s="288"/>
      <c r="AF240" s="288"/>
      <c r="AG240" s="288"/>
      <c r="AH240" s="288"/>
      <c r="AI240" s="288"/>
      <c r="AJ240" s="288"/>
      <c r="AK240" s="350" t="s">
        <v>95</v>
      </c>
      <c r="AL240" s="301"/>
      <c r="AM240"/>
      <c r="AN240"/>
      <c r="AO240" s="166"/>
      <c r="AP240"/>
    </row>
    <row r="241" spans="1:44" ht="6" customHeight="1" thickBot="1" x14ac:dyDescent="0.3">
      <c r="A241" s="373"/>
      <c r="B241" s="372"/>
      <c r="C241" s="373"/>
      <c r="D241" s="402"/>
      <c r="E241" s="374"/>
      <c r="F241" s="374"/>
      <c r="G241" s="374"/>
      <c r="H241" s="374"/>
      <c r="I241" s="374"/>
      <c r="J241" s="374"/>
      <c r="K241" s="374"/>
      <c r="L241" s="374"/>
      <c r="M241" s="374"/>
      <c r="N241" s="374"/>
      <c r="O241" s="374"/>
      <c r="P241" s="374"/>
      <c r="Q241" s="374"/>
      <c r="R241" s="374"/>
      <c r="S241" s="374"/>
      <c r="T241" s="374"/>
      <c r="U241" s="374"/>
      <c r="V241" s="374"/>
      <c r="W241" s="374"/>
      <c r="X241" s="374"/>
      <c r="Y241" s="374"/>
      <c r="Z241" s="374"/>
      <c r="AA241" s="374"/>
      <c r="AB241" s="374"/>
      <c r="AC241" s="374"/>
      <c r="AD241" s="374"/>
      <c r="AE241" s="374"/>
      <c r="AF241" s="374"/>
      <c r="AG241" s="374"/>
      <c r="AH241" s="374"/>
      <c r="AI241" s="374"/>
      <c r="AJ241" s="374"/>
      <c r="AK241" s="382"/>
      <c r="AL241" s="403"/>
      <c r="AM241" s="374"/>
      <c r="AN241" s="374"/>
      <c r="AO241" s="376"/>
      <c r="AP241" s="374"/>
    </row>
    <row r="242" spans="1:44" ht="6" customHeight="1" x14ac:dyDescent="0.25">
      <c r="A242" s="365"/>
      <c r="B242" s="366"/>
      <c r="C242" s="367"/>
      <c r="D242" s="368"/>
      <c r="E242" s="368"/>
      <c r="F242" s="368"/>
      <c r="G242" s="368"/>
      <c r="H242" s="368"/>
      <c r="I242" s="368"/>
      <c r="J242" s="368"/>
      <c r="K242" s="368"/>
      <c r="L242" s="368"/>
      <c r="M242" s="368"/>
      <c r="N242" s="368"/>
      <c r="O242" s="368"/>
      <c r="P242" s="368"/>
      <c r="Q242" s="368"/>
      <c r="R242" s="368"/>
      <c r="S242" s="368"/>
      <c r="T242" s="368"/>
      <c r="U242" s="368"/>
      <c r="V242" s="368"/>
      <c r="W242" s="368"/>
      <c r="X242" s="368"/>
      <c r="Y242" s="368"/>
      <c r="Z242" s="368"/>
      <c r="AA242" s="368"/>
      <c r="AB242" s="368"/>
      <c r="AC242" s="368"/>
      <c r="AD242" s="368"/>
      <c r="AE242" s="368"/>
      <c r="AF242" s="368"/>
      <c r="AG242" s="368"/>
      <c r="AH242" s="368"/>
      <c r="AI242" s="368"/>
      <c r="AJ242" s="368"/>
      <c r="AK242" s="369"/>
      <c r="AL242" s="368"/>
      <c r="AM242" s="368"/>
      <c r="AN242" s="368"/>
      <c r="AO242" s="369"/>
      <c r="AP242" s="370"/>
    </row>
    <row r="243" spans="1:44" ht="20.149999999999999" x14ac:dyDescent="0.25">
      <c r="A243" s="517" t="s">
        <v>102</v>
      </c>
      <c r="B243" s="518"/>
      <c r="C243" s="518"/>
      <c r="D243" s="518"/>
      <c r="E243" s="518"/>
      <c r="F243" s="518"/>
      <c r="G243" s="518"/>
      <c r="H243" s="518"/>
      <c r="I243" s="518"/>
      <c r="J243" s="518"/>
      <c r="K243" s="518"/>
      <c r="L243" s="518"/>
      <c r="M243" s="518"/>
      <c r="N243" s="518"/>
      <c r="O243" s="518"/>
      <c r="P243" s="518"/>
      <c r="Q243" s="518"/>
      <c r="R243" s="518"/>
      <c r="S243" s="518"/>
      <c r="T243" s="518"/>
      <c r="U243" s="518"/>
      <c r="V243" s="518"/>
      <c r="W243" s="518"/>
      <c r="X243" s="518"/>
      <c r="Y243" s="518"/>
      <c r="Z243" s="518"/>
      <c r="AA243" s="518"/>
      <c r="AB243" s="518"/>
      <c r="AC243" s="518"/>
      <c r="AD243" s="518"/>
      <c r="AE243" s="518"/>
      <c r="AF243" s="518"/>
      <c r="AG243" s="518"/>
      <c r="AH243" s="518"/>
      <c r="AI243" s="518"/>
      <c r="AJ243" s="518"/>
      <c r="AK243" s="518"/>
      <c r="AL243" s="518"/>
      <c r="AM243" s="518"/>
      <c r="AN243" s="518"/>
      <c r="AO243" s="518"/>
      <c r="AP243" s="519"/>
      <c r="AQ243" s="70"/>
    </row>
    <row r="244" spans="1:44" ht="6" customHeight="1" thickBot="1" x14ac:dyDescent="0.3">
      <c r="A244" s="371"/>
      <c r="B244" s="372"/>
      <c r="C244" s="373"/>
      <c r="D244" s="374"/>
      <c r="E244" s="374"/>
      <c r="F244" s="374"/>
      <c r="G244" s="374"/>
      <c r="H244" s="374"/>
      <c r="I244" s="374"/>
      <c r="J244" s="374"/>
      <c r="K244" s="374"/>
      <c r="L244" s="374"/>
      <c r="M244" s="374"/>
      <c r="N244" s="374"/>
      <c r="O244" s="374"/>
      <c r="P244" s="374"/>
      <c r="Q244" s="374"/>
      <c r="R244" s="374"/>
      <c r="S244" s="375"/>
      <c r="T244" s="374"/>
      <c r="U244" s="374"/>
      <c r="V244" s="374"/>
      <c r="W244" s="374"/>
      <c r="X244" s="374"/>
      <c r="Y244" s="374"/>
      <c r="Z244" s="374"/>
      <c r="AA244" s="374"/>
      <c r="AB244" s="374"/>
      <c r="AC244" s="374"/>
      <c r="AD244" s="374"/>
      <c r="AE244" s="374"/>
      <c r="AF244" s="374"/>
      <c r="AG244" s="374"/>
      <c r="AH244" s="374"/>
      <c r="AI244" s="374"/>
      <c r="AJ244" s="374"/>
      <c r="AK244" s="376"/>
      <c r="AL244" s="374"/>
      <c r="AM244" s="374"/>
      <c r="AN244" s="374"/>
      <c r="AO244" s="376"/>
      <c r="AP244" s="377"/>
    </row>
    <row r="245" spans="1:44" ht="6" customHeight="1" x14ac:dyDescent="0.25">
      <c r="A245" s="273"/>
      <c r="B245" s="346"/>
      <c r="C245" s="390"/>
      <c r="D245" s="302"/>
      <c r="E245"/>
      <c r="F245"/>
      <c r="G245"/>
      <c r="H245"/>
      <c r="I245"/>
      <c r="J245"/>
      <c r="K245"/>
      <c r="L245"/>
      <c r="M245"/>
      <c r="N245"/>
      <c r="O245"/>
      <c r="P245"/>
      <c r="Q245"/>
      <c r="R245"/>
      <c r="S245"/>
      <c r="T245"/>
      <c r="U245"/>
      <c r="V245"/>
      <c r="W245"/>
      <c r="X245"/>
      <c r="Y245"/>
      <c r="Z245"/>
      <c r="AA245"/>
      <c r="AB245"/>
      <c r="AC245"/>
      <c r="AD245"/>
      <c r="AE245"/>
      <c r="AF245"/>
      <c r="AG245" s="368"/>
      <c r="AH245" s="368"/>
      <c r="AI245" s="368"/>
      <c r="AJ245" s="368"/>
      <c r="AK245" s="369"/>
      <c r="AL245" s="386"/>
      <c r="AM245" s="378"/>
      <c r="AN245" s="368"/>
      <c r="AO245" s="369"/>
      <c r="AP245" s="368"/>
    </row>
    <row r="246" spans="1:44" ht="11.25" customHeight="1" x14ac:dyDescent="0.25">
      <c r="A246" s="273"/>
      <c r="B246" s="348">
        <v>108</v>
      </c>
      <c r="C246" s="273"/>
      <c r="D246" s="302"/>
      <c r="E246" s="478" t="str">
        <f ca="1">VLOOKUP(_xlfn.SINGLE(INDIRECT(ADDRESS(ROW(),COLUMN()-3))),Language_Translations,MATCH(_xlfn.SINGLE(Language_Selected),Language_Options,0),FALSE)</f>
        <v>RECORD WHETHER THE PROVIDER TOOK ANY OF THE FOLLOWING STEPS TO ASSURE THE CLIENT OF PRIVACY:</v>
      </c>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c r="AK246" s="478"/>
      <c r="AL246" s="387"/>
      <c r="AM246" s="388"/>
      <c r="AN246" s="344"/>
      <c r="AO246" s="389"/>
      <c r="AP246" s="298"/>
      <c r="AQ246" s="342"/>
      <c r="AR246" s="341"/>
    </row>
    <row r="247" spans="1:44" ht="11.25" customHeight="1" x14ac:dyDescent="0.25">
      <c r="A247" s="273"/>
      <c r="B247" s="348"/>
      <c r="C247" s="273"/>
      <c r="D247" s="302"/>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c r="AK247" s="478"/>
      <c r="AL247" s="387"/>
      <c r="AM247" s="388"/>
      <c r="AN247" s="344"/>
      <c r="AO247" s="389"/>
      <c r="AP247" s="298"/>
      <c r="AQ247" s="26"/>
    </row>
    <row r="248" spans="1:44" ht="6" customHeight="1" x14ac:dyDescent="0.25">
      <c r="A248" s="273"/>
      <c r="B248" s="350"/>
      <c r="C248" s="390"/>
      <c r="D248" s="294"/>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363"/>
      <c r="AI248" s="363"/>
      <c r="AJ248" s="363"/>
      <c r="AK248" s="363"/>
      <c r="AL248" s="391"/>
      <c r="AM248" s="392"/>
      <c r="AN248" s="363"/>
      <c r="AO248" s="363"/>
      <c r="AP248" s="363"/>
      <c r="AQ248" s="26"/>
    </row>
    <row r="249" spans="1:44" ht="6" customHeight="1" x14ac:dyDescent="0.25">
      <c r="A249" s="273"/>
      <c r="B249" s="350"/>
      <c r="C249" s="390"/>
      <c r="D249" s="289"/>
      <c r="E249" s="291"/>
      <c r="F249" s="291"/>
      <c r="G249" s="291"/>
      <c r="H249" s="291"/>
      <c r="I249" s="291"/>
      <c r="J249" s="291"/>
      <c r="K249" s="291"/>
      <c r="L249" s="291"/>
      <c r="M249" s="291"/>
      <c r="N249" s="291"/>
      <c r="O249" s="291"/>
      <c r="P249" s="291"/>
      <c r="Q249" s="291"/>
      <c r="R249" s="291"/>
      <c r="S249" s="291"/>
      <c r="T249" s="291"/>
      <c r="U249" s="291"/>
      <c r="V249" s="291"/>
      <c r="W249" s="291"/>
      <c r="X249" s="291"/>
      <c r="Y249" s="291"/>
      <c r="Z249" s="291"/>
      <c r="AA249" s="291"/>
      <c r="AB249" s="291"/>
      <c r="AC249" s="291"/>
      <c r="AD249" s="291"/>
      <c r="AE249" s="291"/>
      <c r="AF249" s="291"/>
      <c r="AG249" s="291"/>
      <c r="AH249" s="291"/>
      <c r="AI249" s="291"/>
      <c r="AJ249" s="291"/>
      <c r="AK249" s="406"/>
      <c r="AL249" s="290"/>
      <c r="AM249" s="291"/>
      <c r="AN249" s="291"/>
      <c r="AO249" s="393"/>
      <c r="AP249" s="291"/>
    </row>
    <row r="250" spans="1:44" ht="11.25" customHeight="1" x14ac:dyDescent="0.25">
      <c r="B250" s="122" t="s">
        <v>18</v>
      </c>
      <c r="D250" s="27"/>
      <c r="E250" s="113" t="str">
        <f ca="1">VLOOKUP(CONCATENATE($B$246&amp;"-"&amp;INDIRECT(ADDRESS(ROW(),COLUMN()-3))),Language_Translations,MATCH(Language_Selected,Language_Options,0),FALSE)</f>
        <v>ENSURED VISUAL PRIVACY</v>
      </c>
      <c r="F250" s="113"/>
      <c r="G250" s="113"/>
      <c r="H250" s="113"/>
      <c r="I250" s="113"/>
      <c r="J250" s="113"/>
      <c r="K250" s="113"/>
      <c r="L250" s="113"/>
      <c r="M250" s="36"/>
      <c r="N250" s="36"/>
      <c r="O250" s="36"/>
      <c r="P250" s="36"/>
      <c r="Q250" s="36" t="s">
        <v>11</v>
      </c>
      <c r="R250" s="36"/>
      <c r="S250" s="36"/>
      <c r="T250" s="36"/>
      <c r="U250" s="36"/>
      <c r="V250" s="36"/>
      <c r="W250" s="36"/>
      <c r="X250" s="36"/>
      <c r="Y250" s="36"/>
      <c r="Z250" s="36"/>
      <c r="AA250" s="36"/>
      <c r="AB250" s="36"/>
      <c r="AC250" s="36"/>
      <c r="AD250" s="36"/>
      <c r="AE250" s="36"/>
      <c r="AF250" s="36"/>
      <c r="AG250" s="36"/>
      <c r="AH250" s="36"/>
      <c r="AI250" s="36"/>
      <c r="AJ250" s="87"/>
      <c r="AK250" s="147" t="s">
        <v>88</v>
      </c>
      <c r="AL250" s="35"/>
      <c r="AP250" s="44"/>
    </row>
    <row r="251" spans="1:44" ht="6" customHeight="1" x14ac:dyDescent="0.25">
      <c r="B251" s="122"/>
      <c r="C251" s="29"/>
      <c r="D251" s="33"/>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131"/>
      <c r="AL251" s="34"/>
      <c r="AM251" s="5"/>
      <c r="AN251" s="5"/>
      <c r="AO251" s="181"/>
      <c r="AP251" s="5"/>
    </row>
    <row r="252" spans="1:44" ht="6" customHeight="1" x14ac:dyDescent="0.25">
      <c r="B252" s="122"/>
      <c r="C252" s="29"/>
      <c r="D252" s="30"/>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190"/>
      <c r="AL252" s="32"/>
      <c r="AM252" s="31"/>
      <c r="AN252" s="31"/>
      <c r="AO252" s="182"/>
      <c r="AP252" s="31"/>
    </row>
    <row r="253" spans="1:44" ht="11.25" customHeight="1" x14ac:dyDescent="0.25">
      <c r="B253" s="122" t="s">
        <v>20</v>
      </c>
      <c r="D253" s="27"/>
      <c r="E253" s="113" t="str">
        <f ca="1">VLOOKUP(CONCATENATE($B$246&amp;"-"&amp;INDIRECT(ADDRESS(ROW(),COLUMN()-3))),Language_Translations,MATCH(Language_Selected,Language_Options,0),FALSE)</f>
        <v>ENSURED AUDITORY PRIVACY</v>
      </c>
      <c r="F253" s="113"/>
      <c r="G253" s="113"/>
      <c r="H253" s="113"/>
      <c r="I253" s="113"/>
      <c r="J253" s="113"/>
      <c r="K253" s="113"/>
      <c r="L253" s="113"/>
      <c r="M253" s="113"/>
      <c r="N253" s="36"/>
      <c r="O253" s="36"/>
      <c r="P253" s="36"/>
      <c r="Q253" s="36"/>
      <c r="R253" s="36" t="s">
        <v>11</v>
      </c>
      <c r="S253" s="36"/>
      <c r="T253" s="36"/>
      <c r="U253" s="36"/>
      <c r="V253" s="36"/>
      <c r="W253" s="36"/>
      <c r="X253" s="36"/>
      <c r="Y253" s="36"/>
      <c r="Z253" s="36"/>
      <c r="AA253" s="36"/>
      <c r="AB253" s="36"/>
      <c r="AC253" s="36"/>
      <c r="AD253" s="36"/>
      <c r="AE253" s="36"/>
      <c r="AF253" s="36"/>
      <c r="AG253" s="36"/>
      <c r="AH253" s="36"/>
      <c r="AI253" s="36"/>
      <c r="AJ253" s="87"/>
      <c r="AK253" s="147" t="s">
        <v>89</v>
      </c>
      <c r="AL253" s="35"/>
      <c r="AP253" s="44"/>
    </row>
    <row r="254" spans="1:44" ht="6" customHeight="1" x14ac:dyDescent="0.25">
      <c r="B254" s="122"/>
      <c r="C254" s="29"/>
      <c r="D254" s="33"/>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131"/>
      <c r="AL254" s="34"/>
      <c r="AM254" s="5"/>
      <c r="AN254" s="5"/>
      <c r="AO254" s="181"/>
      <c r="AP254" s="5"/>
    </row>
    <row r="255" spans="1:44" ht="6" customHeight="1" x14ac:dyDescent="0.25">
      <c r="B255" s="122"/>
      <c r="C255" s="29"/>
      <c r="D255" s="30"/>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190"/>
      <c r="AL255" s="32"/>
      <c r="AM255" s="31"/>
      <c r="AN255" s="31"/>
      <c r="AO255" s="182"/>
      <c r="AP255" s="31"/>
    </row>
    <row r="256" spans="1:44" s="2" customFormat="1" ht="11.25" customHeight="1" x14ac:dyDescent="0.25">
      <c r="A256" s="6"/>
      <c r="B256" s="122" t="s">
        <v>23</v>
      </c>
      <c r="C256" s="6"/>
      <c r="D256" s="27"/>
      <c r="E256" s="113" t="str">
        <f ca="1">VLOOKUP(CONCATENATE($B$246&amp;"-"&amp;INDIRECT(ADDRESS(ROW(),COLUMN()-3))),Language_Translations,MATCH(Language_Selected,Language_Options,0),FALSE)</f>
        <v>ASSURED THE CLIENT VERBALLY OF CONFIDENTIALITY</v>
      </c>
      <c r="F256" s="113"/>
      <c r="G256" s="113"/>
      <c r="H256" s="113"/>
      <c r="I256" s="113"/>
      <c r="J256" s="113"/>
      <c r="K256" s="113"/>
      <c r="L256" s="113"/>
      <c r="M256" s="113"/>
      <c r="N256" s="113"/>
      <c r="O256" s="113"/>
      <c r="P256" s="113"/>
      <c r="Q256" s="113"/>
      <c r="R256" s="113"/>
      <c r="S256" s="113"/>
      <c r="T256" s="36"/>
      <c r="U256" s="36"/>
      <c r="V256" s="36"/>
      <c r="W256" s="36"/>
      <c r="X256" s="36"/>
      <c r="Z256" s="36" t="s">
        <v>11</v>
      </c>
      <c r="AA256" s="36"/>
      <c r="AB256" s="36"/>
      <c r="AC256" s="36"/>
      <c r="AD256" s="36"/>
      <c r="AE256" s="36"/>
      <c r="AF256" s="36"/>
      <c r="AG256" s="36"/>
      <c r="AH256" s="36"/>
      <c r="AI256" s="36"/>
      <c r="AJ256" s="87"/>
      <c r="AK256" s="147" t="s">
        <v>90</v>
      </c>
      <c r="AL256" s="35"/>
      <c r="AM256" s="4"/>
      <c r="AN256" s="4"/>
      <c r="AO256" s="157"/>
      <c r="AP256" s="44"/>
      <c r="AQ256" s="4"/>
    </row>
    <row r="257" spans="1:44" ht="6" customHeight="1" x14ac:dyDescent="0.25">
      <c r="B257" s="122"/>
      <c r="D257" s="33"/>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45"/>
      <c r="AK257" s="131"/>
      <c r="AL257" s="34"/>
      <c r="AM257" s="5"/>
      <c r="AN257" s="5"/>
      <c r="AO257" s="181"/>
      <c r="AP257" s="45"/>
    </row>
    <row r="258" spans="1:44" ht="6" customHeight="1" x14ac:dyDescent="0.25">
      <c r="B258" s="122"/>
      <c r="D258" s="27"/>
      <c r="AJ258" s="44"/>
      <c r="AK258" s="147"/>
      <c r="AL258" s="35"/>
      <c r="AP258" s="44"/>
    </row>
    <row r="259" spans="1:44" ht="11.25" customHeight="1" x14ac:dyDescent="0.25">
      <c r="B259" s="206" t="s">
        <v>25</v>
      </c>
      <c r="D259" s="27"/>
      <c r="E259" s="113" t="str">
        <f ca="1">VLOOKUP(CONCATENATE($B$246&amp;"-"&amp;INDIRECT(ADDRESS(ROW(),COLUMN()-3))),Language_Translations,MATCH(Language_Selected,Language_Options,0),FALSE)</f>
        <v>NONE OF THE ABOVE</v>
      </c>
      <c r="F259" s="113"/>
      <c r="G259" s="113"/>
      <c r="H259" s="113"/>
      <c r="I259" s="113"/>
      <c r="J259" s="113"/>
      <c r="K259" s="113"/>
      <c r="L259" s="36"/>
      <c r="M259" s="36"/>
      <c r="N259" s="36" t="s">
        <v>11</v>
      </c>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147" t="s">
        <v>95</v>
      </c>
      <c r="AL259" s="35"/>
    </row>
    <row r="260" spans="1:44" ht="6" customHeight="1" thickBot="1" x14ac:dyDescent="0.3">
      <c r="A260" s="7"/>
      <c r="B260" s="80"/>
      <c r="C260" s="37"/>
      <c r="D260" s="1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98"/>
      <c r="AL260" s="19"/>
      <c r="AM260" s="8"/>
      <c r="AN260" s="8"/>
      <c r="AO260" s="158"/>
      <c r="AP260" s="8"/>
    </row>
    <row r="261" spans="1:44" ht="6" customHeight="1" x14ac:dyDescent="0.25">
      <c r="A261" s="139"/>
      <c r="B261" s="81"/>
      <c r="C261" s="12"/>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79"/>
      <c r="AL261" s="14"/>
      <c r="AM261" s="14"/>
      <c r="AN261" s="14"/>
      <c r="AO261" s="179"/>
      <c r="AP261" s="71"/>
    </row>
    <row r="262" spans="1:44" ht="20.149999999999999" x14ac:dyDescent="0.25">
      <c r="A262" s="514" t="s">
        <v>103</v>
      </c>
      <c r="B262" s="515"/>
      <c r="C262" s="515"/>
      <c r="D262" s="515"/>
      <c r="E262" s="515"/>
      <c r="F262" s="515"/>
      <c r="G262" s="515"/>
      <c r="H262" s="515"/>
      <c r="I262" s="515"/>
      <c r="J262" s="515"/>
      <c r="K262" s="515"/>
      <c r="L262" s="515"/>
      <c r="M262" s="515"/>
      <c r="N262" s="515"/>
      <c r="O262" s="515"/>
      <c r="P262" s="515"/>
      <c r="Q262" s="515"/>
      <c r="R262" s="515"/>
      <c r="S262" s="515"/>
      <c r="T262" s="515"/>
      <c r="U262" s="515"/>
      <c r="V262" s="515"/>
      <c r="W262" s="515"/>
      <c r="X262" s="515"/>
      <c r="Y262" s="515"/>
      <c r="Z262" s="515"/>
      <c r="AA262" s="515"/>
      <c r="AB262" s="515"/>
      <c r="AC262" s="515"/>
      <c r="AD262" s="515"/>
      <c r="AE262" s="515"/>
      <c r="AF262" s="515"/>
      <c r="AG262" s="515"/>
      <c r="AH262" s="515"/>
      <c r="AI262" s="515"/>
      <c r="AJ262" s="515"/>
      <c r="AK262" s="515"/>
      <c r="AL262" s="515"/>
      <c r="AM262" s="515"/>
      <c r="AN262" s="515"/>
      <c r="AO262" s="515"/>
      <c r="AP262" s="516"/>
      <c r="AQ262" s="70"/>
    </row>
    <row r="263" spans="1:44" ht="6" customHeight="1" thickBot="1" x14ac:dyDescent="0.3">
      <c r="A263" s="20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c r="AG263" s="88"/>
      <c r="AH263" s="88"/>
      <c r="AI263" s="88"/>
      <c r="AJ263" s="88"/>
      <c r="AK263" s="88"/>
      <c r="AL263" s="88"/>
      <c r="AM263" s="88"/>
      <c r="AN263" s="88"/>
      <c r="AO263" s="88"/>
      <c r="AP263" s="209"/>
    </row>
    <row r="264" spans="1:44" ht="6" customHeight="1" x14ac:dyDescent="0.25">
      <c r="A264" s="12"/>
      <c r="B264" s="81"/>
      <c r="C264" s="46"/>
      <c r="D264" s="13"/>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79"/>
      <c r="AL264" s="14"/>
      <c r="AM264" s="13"/>
      <c r="AN264" s="14"/>
      <c r="AO264" s="179"/>
      <c r="AP264" s="14"/>
    </row>
    <row r="265" spans="1:44" ht="11.25" customHeight="1" x14ac:dyDescent="0.25">
      <c r="B265" s="348">
        <v>109</v>
      </c>
      <c r="D265" s="89"/>
      <c r="E265" s="528" t="str">
        <f ca="1">VLOOKUP(_xlfn.SINGLE(INDIRECT(ADDRESS(ROW(),COLUMN()-3))),Language_Translations,MATCH(_xlfn.SINGLE(Language_Selected),Language_Options,0),FALSE)</f>
        <v>VERIFY METHOD WITH PROVIDER AND INDICATE WHICH METHOD(S) WERE EITHER PROVIDED, PRESCRIBED, OR DISCUSSED DURING THIS VISIT. 
FOR EXAMPLE, IF CONDOMS WERE EITHER PRESCRIBED OR PROVIDED FOR USE ALONG WITH ANOTHER METHOD, CIRCLE BOTH METHODS. IF OTHER METHOD(S) WAS DISCUSSED, IN ADDITION, CIRCLE THAT METHOD(S) IN COLUMN C. "DISCUSSION" REFERS TO PROVISION OF SOME INFORMATION ABOUT THE METHOD SUCH AS HOW THE METHOD WORKS, WHAT SIDE EFFECTS MAY OCCUR, OR COMPARISON AGAINST METHODS PRESCRIBED OR PROVIDED. 
IF CLIENT IS CONTINUING, CLIENT WHO RECEIVED REFILLS FOR PILLS, REPEAT INJECTION, OR REPLACEMENT FOR IUD DURING THIS VISIT, CIRCLE THE METHOD THAT WAS REPLENISHED IN COLUMN B.
CAUTION!
AT LEAST ONE RESPONSE MUST BE REPORTED FOR EACH OF THE COLUMNS IF NO METHOD IS PRESCRIBED, THEN "Y" SHOULD BE CIRCLED IN COLUMN "A".</v>
      </c>
      <c r="F265" s="528"/>
      <c r="G265" s="528"/>
      <c r="H265" s="528"/>
      <c r="I265" s="528"/>
      <c r="J265" s="528"/>
      <c r="K265" s="528"/>
      <c r="L265" s="528"/>
      <c r="M265" s="528"/>
      <c r="N265" s="528"/>
      <c r="O265" s="528"/>
      <c r="P265" s="528"/>
      <c r="Q265" s="528"/>
      <c r="R265" s="528"/>
      <c r="S265" s="528"/>
      <c r="T265" s="528"/>
      <c r="U265" s="528"/>
      <c r="V265" s="528"/>
      <c r="W265" s="528"/>
      <c r="X265" s="528"/>
      <c r="Y265" s="528"/>
      <c r="Z265" s="528"/>
      <c r="AA265" s="528"/>
      <c r="AB265" s="528"/>
      <c r="AC265" s="528"/>
      <c r="AD265" s="528"/>
      <c r="AE265" s="528"/>
      <c r="AF265" s="528"/>
      <c r="AG265" s="528"/>
      <c r="AH265" s="528"/>
      <c r="AI265" s="528"/>
      <c r="AJ265" s="528"/>
      <c r="AK265" s="528"/>
      <c r="AL265" s="235"/>
      <c r="AM265" s="211"/>
      <c r="AN265" s="90"/>
      <c r="AO265" s="180"/>
      <c r="AP265" s="70"/>
      <c r="AQ265" s="70"/>
      <c r="AR265" s="1" t="s">
        <v>388</v>
      </c>
    </row>
    <row r="266" spans="1:44" ht="11.25" customHeight="1" x14ac:dyDescent="0.25">
      <c r="D266" s="27"/>
      <c r="E266" s="528"/>
      <c r="F266" s="528"/>
      <c r="G266" s="528"/>
      <c r="H266" s="528"/>
      <c r="I266" s="528"/>
      <c r="J266" s="528"/>
      <c r="K266" s="528"/>
      <c r="L266" s="528"/>
      <c r="M266" s="528"/>
      <c r="N266" s="528"/>
      <c r="O266" s="528"/>
      <c r="P266" s="528"/>
      <c r="Q266" s="528"/>
      <c r="R266" s="528"/>
      <c r="S266" s="528"/>
      <c r="T266" s="528"/>
      <c r="U266" s="528"/>
      <c r="V266" s="528"/>
      <c r="W266" s="528"/>
      <c r="X266" s="528"/>
      <c r="Y266" s="528"/>
      <c r="Z266" s="528"/>
      <c r="AA266" s="528"/>
      <c r="AB266" s="528"/>
      <c r="AC266" s="528"/>
      <c r="AD266" s="528"/>
      <c r="AE266" s="528"/>
      <c r="AF266" s="528"/>
      <c r="AG266" s="528"/>
      <c r="AH266" s="528"/>
      <c r="AI266" s="528"/>
      <c r="AJ266" s="528"/>
      <c r="AK266" s="528"/>
      <c r="AL266" s="235"/>
      <c r="AM266" s="211"/>
      <c r="AN266" s="90"/>
      <c r="AO266" s="180"/>
    </row>
    <row r="267" spans="1:44" ht="11.25" customHeight="1" x14ac:dyDescent="0.25">
      <c r="D267" s="27"/>
      <c r="E267" s="528"/>
      <c r="F267" s="528"/>
      <c r="G267" s="528"/>
      <c r="H267" s="528"/>
      <c r="I267" s="528"/>
      <c r="J267" s="528"/>
      <c r="K267" s="528"/>
      <c r="L267" s="528"/>
      <c r="M267" s="528"/>
      <c r="N267" s="528"/>
      <c r="O267" s="528"/>
      <c r="P267" s="528"/>
      <c r="Q267" s="528"/>
      <c r="R267" s="528"/>
      <c r="S267" s="528"/>
      <c r="T267" s="528"/>
      <c r="U267" s="528"/>
      <c r="V267" s="528"/>
      <c r="W267" s="528"/>
      <c r="X267" s="528"/>
      <c r="Y267" s="528"/>
      <c r="Z267" s="528"/>
      <c r="AA267" s="528"/>
      <c r="AB267" s="528"/>
      <c r="AC267" s="528"/>
      <c r="AD267" s="528"/>
      <c r="AE267" s="528"/>
      <c r="AF267" s="528"/>
      <c r="AG267" s="528"/>
      <c r="AH267" s="528"/>
      <c r="AI267" s="528"/>
      <c r="AJ267" s="528"/>
      <c r="AK267" s="528"/>
      <c r="AL267" s="235"/>
      <c r="AM267" s="211"/>
      <c r="AN267" s="90"/>
      <c r="AO267" s="180"/>
    </row>
    <row r="268" spans="1:44" ht="11.25" customHeight="1" x14ac:dyDescent="0.25">
      <c r="D268" s="27"/>
      <c r="E268" s="528"/>
      <c r="F268" s="528"/>
      <c r="G268" s="528"/>
      <c r="H268" s="528"/>
      <c r="I268" s="528"/>
      <c r="J268" s="528"/>
      <c r="K268" s="528"/>
      <c r="L268" s="528"/>
      <c r="M268" s="528"/>
      <c r="N268" s="528"/>
      <c r="O268" s="528"/>
      <c r="P268" s="528"/>
      <c r="Q268" s="528"/>
      <c r="R268" s="528"/>
      <c r="S268" s="528"/>
      <c r="T268" s="528"/>
      <c r="U268" s="528"/>
      <c r="V268" s="528"/>
      <c r="W268" s="528"/>
      <c r="X268" s="528"/>
      <c r="Y268" s="528"/>
      <c r="Z268" s="528"/>
      <c r="AA268" s="528"/>
      <c r="AB268" s="528"/>
      <c r="AC268" s="528"/>
      <c r="AD268" s="528"/>
      <c r="AE268" s="528"/>
      <c r="AF268" s="528"/>
      <c r="AG268" s="528"/>
      <c r="AH268" s="528"/>
      <c r="AI268" s="528"/>
      <c r="AJ268" s="528"/>
      <c r="AK268" s="528"/>
      <c r="AL268" s="235"/>
      <c r="AM268" s="211"/>
      <c r="AN268" s="90"/>
      <c r="AO268" s="180"/>
      <c r="AP268" s="113"/>
      <c r="AQ268" s="113"/>
    </row>
    <row r="269" spans="1:44" ht="11.25" customHeight="1" x14ac:dyDescent="0.25">
      <c r="D269" s="27"/>
      <c r="E269" s="528"/>
      <c r="F269" s="528"/>
      <c r="G269" s="528"/>
      <c r="H269" s="528"/>
      <c r="I269" s="528"/>
      <c r="J269" s="528"/>
      <c r="K269" s="528"/>
      <c r="L269" s="528"/>
      <c r="M269" s="528"/>
      <c r="N269" s="528"/>
      <c r="O269" s="528"/>
      <c r="P269" s="528"/>
      <c r="Q269" s="528"/>
      <c r="R269" s="528"/>
      <c r="S269" s="528"/>
      <c r="T269" s="528"/>
      <c r="U269" s="528"/>
      <c r="V269" s="528"/>
      <c r="W269" s="528"/>
      <c r="X269" s="528"/>
      <c r="Y269" s="528"/>
      <c r="Z269" s="528"/>
      <c r="AA269" s="528"/>
      <c r="AB269" s="528"/>
      <c r="AC269" s="528"/>
      <c r="AD269" s="528"/>
      <c r="AE269" s="528"/>
      <c r="AF269" s="528"/>
      <c r="AG269" s="528"/>
      <c r="AH269" s="528"/>
      <c r="AI269" s="528"/>
      <c r="AJ269" s="528"/>
      <c r="AK269" s="528"/>
      <c r="AL269" s="235"/>
      <c r="AM269" s="211"/>
      <c r="AN269" s="90"/>
      <c r="AO269" s="180"/>
      <c r="AP269" s="113"/>
      <c r="AQ269" s="113"/>
    </row>
    <row r="270" spans="1:44" ht="11.25" customHeight="1" x14ac:dyDescent="0.25">
      <c r="D270" s="47"/>
      <c r="E270" s="528"/>
      <c r="F270" s="528"/>
      <c r="G270" s="528"/>
      <c r="H270" s="528"/>
      <c r="I270" s="528"/>
      <c r="J270" s="528"/>
      <c r="K270" s="528"/>
      <c r="L270" s="528"/>
      <c r="M270" s="528"/>
      <c r="N270" s="528"/>
      <c r="O270" s="528"/>
      <c r="P270" s="528"/>
      <c r="Q270" s="528"/>
      <c r="R270" s="528"/>
      <c r="S270" s="528"/>
      <c r="T270" s="528"/>
      <c r="U270" s="528"/>
      <c r="V270" s="528"/>
      <c r="W270" s="528"/>
      <c r="X270" s="528"/>
      <c r="Y270" s="528"/>
      <c r="Z270" s="528"/>
      <c r="AA270" s="528"/>
      <c r="AB270" s="528"/>
      <c r="AC270" s="528"/>
      <c r="AD270" s="528"/>
      <c r="AE270" s="528"/>
      <c r="AF270" s="528"/>
      <c r="AG270" s="528"/>
      <c r="AH270" s="528"/>
      <c r="AI270" s="528"/>
      <c r="AJ270" s="528"/>
      <c r="AK270" s="528"/>
      <c r="AL270" s="235"/>
      <c r="AM270" s="211"/>
      <c r="AN270" s="90"/>
      <c r="AO270" s="180"/>
      <c r="AP270" s="113"/>
      <c r="AQ270" s="113"/>
    </row>
    <row r="271" spans="1:44" ht="11.25" customHeight="1" x14ac:dyDescent="0.25">
      <c r="D271" s="47"/>
      <c r="E271" s="528"/>
      <c r="F271" s="528"/>
      <c r="G271" s="528"/>
      <c r="H271" s="528"/>
      <c r="I271" s="528"/>
      <c r="J271" s="528"/>
      <c r="K271" s="528"/>
      <c r="L271" s="528"/>
      <c r="M271" s="528"/>
      <c r="N271" s="528"/>
      <c r="O271" s="528"/>
      <c r="P271" s="528"/>
      <c r="Q271" s="528"/>
      <c r="R271" s="528"/>
      <c r="S271" s="528"/>
      <c r="T271" s="528"/>
      <c r="U271" s="528"/>
      <c r="V271" s="528"/>
      <c r="W271" s="528"/>
      <c r="X271" s="528"/>
      <c r="Y271" s="528"/>
      <c r="Z271" s="528"/>
      <c r="AA271" s="528"/>
      <c r="AB271" s="528"/>
      <c r="AC271" s="528"/>
      <c r="AD271" s="528"/>
      <c r="AE271" s="528"/>
      <c r="AF271" s="528"/>
      <c r="AG271" s="528"/>
      <c r="AH271" s="528"/>
      <c r="AI271" s="528"/>
      <c r="AJ271" s="528"/>
      <c r="AK271" s="528"/>
      <c r="AL271" s="235"/>
      <c r="AM271" s="211"/>
      <c r="AN271" s="90"/>
      <c r="AO271" s="180"/>
      <c r="AP271" s="113"/>
      <c r="AQ271" s="113"/>
    </row>
    <row r="272" spans="1:44" ht="11.25" customHeight="1" x14ac:dyDescent="0.25">
      <c r="D272" s="47"/>
      <c r="E272" s="528"/>
      <c r="F272" s="528"/>
      <c r="G272" s="528"/>
      <c r="H272" s="528"/>
      <c r="I272" s="528"/>
      <c r="J272" s="528"/>
      <c r="K272" s="528"/>
      <c r="L272" s="528"/>
      <c r="M272" s="528"/>
      <c r="N272" s="528"/>
      <c r="O272" s="528"/>
      <c r="P272" s="528"/>
      <c r="Q272" s="528"/>
      <c r="R272" s="528"/>
      <c r="S272" s="528"/>
      <c r="T272" s="528"/>
      <c r="U272" s="528"/>
      <c r="V272" s="528"/>
      <c r="W272" s="528"/>
      <c r="X272" s="528"/>
      <c r="Y272" s="528"/>
      <c r="Z272" s="528"/>
      <c r="AA272" s="528"/>
      <c r="AB272" s="528"/>
      <c r="AC272" s="528"/>
      <c r="AD272" s="528"/>
      <c r="AE272" s="528"/>
      <c r="AF272" s="528"/>
      <c r="AG272" s="528"/>
      <c r="AH272" s="528"/>
      <c r="AI272" s="528"/>
      <c r="AJ272" s="528"/>
      <c r="AK272" s="528"/>
      <c r="AL272" s="235"/>
      <c r="AM272" s="211"/>
      <c r="AN272" s="90"/>
      <c r="AO272" s="180"/>
      <c r="AP272" s="113"/>
      <c r="AQ272" s="113"/>
    </row>
    <row r="273" spans="1:43" ht="11.25" customHeight="1" x14ac:dyDescent="0.25">
      <c r="D273" s="47"/>
      <c r="E273" s="528"/>
      <c r="F273" s="528"/>
      <c r="G273" s="528"/>
      <c r="H273" s="528"/>
      <c r="I273" s="528"/>
      <c r="J273" s="528"/>
      <c r="K273" s="528"/>
      <c r="L273" s="528"/>
      <c r="M273" s="528"/>
      <c r="N273" s="528"/>
      <c r="O273" s="528"/>
      <c r="P273" s="528"/>
      <c r="Q273" s="528"/>
      <c r="R273" s="528"/>
      <c r="S273" s="528"/>
      <c r="T273" s="528"/>
      <c r="U273" s="528"/>
      <c r="V273" s="528"/>
      <c r="W273" s="528"/>
      <c r="X273" s="528"/>
      <c r="Y273" s="528"/>
      <c r="Z273" s="528"/>
      <c r="AA273" s="528"/>
      <c r="AB273" s="528"/>
      <c r="AC273" s="528"/>
      <c r="AD273" s="528"/>
      <c r="AE273" s="528"/>
      <c r="AF273" s="528"/>
      <c r="AG273" s="528"/>
      <c r="AH273" s="528"/>
      <c r="AI273" s="528"/>
      <c r="AJ273" s="528"/>
      <c r="AK273" s="528"/>
      <c r="AL273" s="235"/>
      <c r="AM273" s="211"/>
      <c r="AN273" s="90"/>
      <c r="AO273" s="180"/>
      <c r="AP273" s="113"/>
      <c r="AQ273" s="113"/>
    </row>
    <row r="274" spans="1:43" ht="11.25" customHeight="1" x14ac:dyDescent="0.25">
      <c r="D274" s="47"/>
      <c r="E274" s="528"/>
      <c r="F274" s="528"/>
      <c r="G274" s="528"/>
      <c r="H274" s="528"/>
      <c r="I274" s="528"/>
      <c r="J274" s="528"/>
      <c r="K274" s="528"/>
      <c r="L274" s="528"/>
      <c r="M274" s="528"/>
      <c r="N274" s="528"/>
      <c r="O274" s="528"/>
      <c r="P274" s="528"/>
      <c r="Q274" s="528"/>
      <c r="R274" s="528"/>
      <c r="S274" s="528"/>
      <c r="T274" s="528"/>
      <c r="U274" s="528"/>
      <c r="V274" s="528"/>
      <c r="W274" s="528"/>
      <c r="X274" s="528"/>
      <c r="Y274" s="528"/>
      <c r="Z274" s="528"/>
      <c r="AA274" s="528"/>
      <c r="AB274" s="528"/>
      <c r="AC274" s="528"/>
      <c r="AD274" s="528"/>
      <c r="AE274" s="528"/>
      <c r="AF274" s="528"/>
      <c r="AG274" s="528"/>
      <c r="AH274" s="528"/>
      <c r="AI274" s="528"/>
      <c r="AJ274" s="528"/>
      <c r="AK274" s="528"/>
      <c r="AL274" s="235"/>
      <c r="AM274" s="211"/>
      <c r="AN274" s="90"/>
      <c r="AO274" s="180"/>
      <c r="AP274" s="113"/>
      <c r="AQ274" s="113"/>
    </row>
    <row r="275" spans="1:43" ht="11.25" customHeight="1" x14ac:dyDescent="0.25">
      <c r="D275" s="47"/>
      <c r="E275" s="528"/>
      <c r="F275" s="528"/>
      <c r="G275" s="528"/>
      <c r="H275" s="528"/>
      <c r="I275" s="528"/>
      <c r="J275" s="528"/>
      <c r="K275" s="528"/>
      <c r="L275" s="528"/>
      <c r="M275" s="528"/>
      <c r="N275" s="528"/>
      <c r="O275" s="528"/>
      <c r="P275" s="528"/>
      <c r="Q275" s="528"/>
      <c r="R275" s="528"/>
      <c r="S275" s="528"/>
      <c r="T275" s="528"/>
      <c r="U275" s="528"/>
      <c r="V275" s="528"/>
      <c r="W275" s="528"/>
      <c r="X275" s="528"/>
      <c r="Y275" s="528"/>
      <c r="Z275" s="528"/>
      <c r="AA275" s="528"/>
      <c r="AB275" s="528"/>
      <c r="AC275" s="528"/>
      <c r="AD275" s="528"/>
      <c r="AE275" s="528"/>
      <c r="AF275" s="528"/>
      <c r="AG275" s="528"/>
      <c r="AH275" s="528"/>
      <c r="AI275" s="528"/>
      <c r="AJ275" s="528"/>
      <c r="AK275" s="528"/>
      <c r="AL275" s="235"/>
      <c r="AM275" s="211"/>
      <c r="AN275" s="90"/>
      <c r="AO275" s="180"/>
      <c r="AP275" s="113"/>
      <c r="AQ275" s="113"/>
    </row>
    <row r="276" spans="1:43" ht="11.25" customHeight="1" x14ac:dyDescent="0.25">
      <c r="D276" s="47"/>
      <c r="E276" s="528"/>
      <c r="F276" s="528"/>
      <c r="G276" s="528"/>
      <c r="H276" s="528"/>
      <c r="I276" s="528"/>
      <c r="J276" s="528"/>
      <c r="K276" s="528"/>
      <c r="L276" s="528"/>
      <c r="M276" s="528"/>
      <c r="N276" s="528"/>
      <c r="O276" s="528"/>
      <c r="P276" s="528"/>
      <c r="Q276" s="528"/>
      <c r="R276" s="528"/>
      <c r="S276" s="528"/>
      <c r="T276" s="528"/>
      <c r="U276" s="528"/>
      <c r="V276" s="528"/>
      <c r="W276" s="528"/>
      <c r="X276" s="528"/>
      <c r="Y276" s="528"/>
      <c r="Z276" s="528"/>
      <c r="AA276" s="528"/>
      <c r="AB276" s="528"/>
      <c r="AC276" s="528"/>
      <c r="AD276" s="528"/>
      <c r="AE276" s="528"/>
      <c r="AF276" s="528"/>
      <c r="AG276" s="528"/>
      <c r="AH276" s="528"/>
      <c r="AI276" s="528"/>
      <c r="AJ276" s="528"/>
      <c r="AK276" s="528"/>
      <c r="AL276" s="235"/>
      <c r="AM276" s="211"/>
      <c r="AN276" s="90"/>
      <c r="AO276" s="180"/>
      <c r="AP276" s="113"/>
      <c r="AQ276" s="113"/>
    </row>
    <row r="277" spans="1:43" ht="11.25" customHeight="1" x14ac:dyDescent="0.25">
      <c r="D277" s="47"/>
      <c r="E277" s="528"/>
      <c r="F277" s="528"/>
      <c r="G277" s="528"/>
      <c r="H277" s="528"/>
      <c r="I277" s="528"/>
      <c r="J277" s="528"/>
      <c r="K277" s="528"/>
      <c r="L277" s="528"/>
      <c r="M277" s="528"/>
      <c r="N277" s="528"/>
      <c r="O277" s="528"/>
      <c r="P277" s="528"/>
      <c r="Q277" s="528"/>
      <c r="R277" s="528"/>
      <c r="S277" s="528"/>
      <c r="T277" s="528"/>
      <c r="U277" s="528"/>
      <c r="V277" s="528"/>
      <c r="W277" s="528"/>
      <c r="X277" s="528"/>
      <c r="Y277" s="528"/>
      <c r="Z277" s="528"/>
      <c r="AA277" s="528"/>
      <c r="AB277" s="528"/>
      <c r="AC277" s="528"/>
      <c r="AD277" s="528"/>
      <c r="AE277" s="528"/>
      <c r="AF277" s="528"/>
      <c r="AG277" s="528"/>
      <c r="AH277" s="528"/>
      <c r="AI277" s="528"/>
      <c r="AJ277" s="528"/>
      <c r="AK277" s="528"/>
      <c r="AL277" s="235"/>
      <c r="AM277" s="211"/>
      <c r="AN277" s="90"/>
      <c r="AO277" s="180"/>
      <c r="AP277" s="113"/>
      <c r="AQ277" s="113"/>
    </row>
    <row r="278" spans="1:43" ht="11.25" customHeight="1" x14ac:dyDescent="0.25">
      <c r="D278" s="27"/>
      <c r="E278" s="528"/>
      <c r="F278" s="528"/>
      <c r="G278" s="528"/>
      <c r="H278" s="528"/>
      <c r="I278" s="528"/>
      <c r="J278" s="528"/>
      <c r="K278" s="528"/>
      <c r="L278" s="528"/>
      <c r="M278" s="528"/>
      <c r="N278" s="528"/>
      <c r="O278" s="528"/>
      <c r="P278" s="528"/>
      <c r="Q278" s="528"/>
      <c r="R278" s="528"/>
      <c r="S278" s="528"/>
      <c r="T278" s="528"/>
      <c r="U278" s="528"/>
      <c r="V278" s="528"/>
      <c r="W278" s="528"/>
      <c r="X278" s="528"/>
      <c r="Y278" s="528"/>
      <c r="Z278" s="528"/>
      <c r="AA278" s="528"/>
      <c r="AB278" s="528"/>
      <c r="AC278" s="528"/>
      <c r="AD278" s="528"/>
      <c r="AE278" s="528"/>
      <c r="AF278" s="528"/>
      <c r="AG278" s="528"/>
      <c r="AH278" s="528"/>
      <c r="AI278" s="528"/>
      <c r="AJ278" s="528"/>
      <c r="AK278" s="528"/>
      <c r="AL278" s="235"/>
      <c r="AM278" s="211"/>
      <c r="AN278" s="90"/>
      <c r="AO278" s="180"/>
    </row>
    <row r="279" spans="1:43" ht="11.25" customHeight="1" x14ac:dyDescent="0.25">
      <c r="D279" s="27"/>
      <c r="E279" s="528"/>
      <c r="F279" s="528"/>
      <c r="G279" s="528"/>
      <c r="H279" s="528"/>
      <c r="I279" s="528"/>
      <c r="J279" s="528"/>
      <c r="K279" s="528"/>
      <c r="L279" s="528"/>
      <c r="M279" s="528"/>
      <c r="N279" s="528"/>
      <c r="O279" s="528"/>
      <c r="P279" s="528"/>
      <c r="Q279" s="528"/>
      <c r="R279" s="528"/>
      <c r="S279" s="528"/>
      <c r="T279" s="528"/>
      <c r="U279" s="528"/>
      <c r="V279" s="528"/>
      <c r="W279" s="528"/>
      <c r="X279" s="528"/>
      <c r="Y279" s="528"/>
      <c r="Z279" s="528"/>
      <c r="AA279" s="528"/>
      <c r="AB279" s="528"/>
      <c r="AC279" s="528"/>
      <c r="AD279" s="528"/>
      <c r="AE279" s="528"/>
      <c r="AF279" s="528"/>
      <c r="AG279" s="528"/>
      <c r="AH279" s="528"/>
      <c r="AI279" s="528"/>
      <c r="AJ279" s="528"/>
      <c r="AK279" s="528"/>
      <c r="AL279" s="235"/>
      <c r="AM279" s="211"/>
      <c r="AN279" s="90"/>
      <c r="AO279" s="180"/>
    </row>
    <row r="280" spans="1:43" ht="11.25" customHeight="1" x14ac:dyDescent="0.25">
      <c r="D280" s="27"/>
      <c r="E280" s="528"/>
      <c r="F280" s="528"/>
      <c r="G280" s="528"/>
      <c r="H280" s="528"/>
      <c r="I280" s="528"/>
      <c r="J280" s="528"/>
      <c r="K280" s="528"/>
      <c r="L280" s="528"/>
      <c r="M280" s="528"/>
      <c r="N280" s="528"/>
      <c r="O280" s="528"/>
      <c r="P280" s="528"/>
      <c r="Q280" s="528"/>
      <c r="R280" s="528"/>
      <c r="S280" s="528"/>
      <c r="T280" s="528"/>
      <c r="U280" s="528"/>
      <c r="V280" s="528"/>
      <c r="W280" s="528"/>
      <c r="X280" s="528"/>
      <c r="Y280" s="528"/>
      <c r="Z280" s="528"/>
      <c r="AA280" s="528"/>
      <c r="AB280" s="528"/>
      <c r="AC280" s="528"/>
      <c r="AD280" s="528"/>
      <c r="AE280" s="528"/>
      <c r="AF280" s="528"/>
      <c r="AG280" s="528"/>
      <c r="AH280" s="528"/>
      <c r="AI280" s="528"/>
      <c r="AJ280" s="528"/>
      <c r="AK280" s="528"/>
      <c r="AL280" s="235"/>
      <c r="AM280" s="211"/>
      <c r="AN280" s="90"/>
      <c r="AO280" s="180"/>
    </row>
    <row r="281" spans="1:43" ht="11.25" customHeight="1" x14ac:dyDescent="0.25">
      <c r="D281" s="27"/>
      <c r="E281" s="528"/>
      <c r="F281" s="528"/>
      <c r="G281" s="528"/>
      <c r="H281" s="528"/>
      <c r="I281" s="528"/>
      <c r="J281" s="528"/>
      <c r="K281" s="528"/>
      <c r="L281" s="528"/>
      <c r="M281" s="528"/>
      <c r="N281" s="528"/>
      <c r="O281" s="528"/>
      <c r="P281" s="528"/>
      <c r="Q281" s="528"/>
      <c r="R281" s="528"/>
      <c r="S281" s="528"/>
      <c r="T281" s="528"/>
      <c r="U281" s="528"/>
      <c r="V281" s="528"/>
      <c r="W281" s="528"/>
      <c r="X281" s="528"/>
      <c r="Y281" s="528"/>
      <c r="Z281" s="528"/>
      <c r="AA281" s="528"/>
      <c r="AB281" s="528"/>
      <c r="AC281" s="528"/>
      <c r="AD281" s="528"/>
      <c r="AE281" s="528"/>
      <c r="AF281" s="528"/>
      <c r="AG281" s="528"/>
      <c r="AH281" s="528"/>
      <c r="AI281" s="528"/>
      <c r="AJ281" s="528"/>
      <c r="AK281" s="528"/>
      <c r="AL281" s="235"/>
      <c r="AM281" s="211"/>
      <c r="AN281" s="90"/>
      <c r="AO281" s="180"/>
    </row>
    <row r="282" spans="1:43" ht="6" customHeight="1" x14ac:dyDescent="0.25">
      <c r="A282" s="38"/>
      <c r="B282" s="106"/>
      <c r="C282" s="38"/>
      <c r="D282" s="33"/>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181"/>
      <c r="AL282" s="5"/>
      <c r="AM282" s="33"/>
      <c r="AN282" s="5"/>
      <c r="AO282" s="181"/>
      <c r="AP282" s="5"/>
    </row>
    <row r="283" spans="1:43" ht="6" customHeight="1" x14ac:dyDescent="0.25">
      <c r="A283" s="236"/>
      <c r="B283" s="237"/>
      <c r="C283" s="236"/>
      <c r="D283" s="30"/>
      <c r="E283" s="31"/>
      <c r="F283" s="31"/>
      <c r="G283" s="31"/>
      <c r="H283" s="31"/>
      <c r="I283" s="31"/>
      <c r="J283" s="31"/>
      <c r="K283" s="31"/>
      <c r="L283" s="31"/>
      <c r="M283" s="31"/>
      <c r="N283" s="31"/>
      <c r="O283" s="31"/>
      <c r="P283" s="31"/>
      <c r="Q283" s="31"/>
      <c r="R283" s="30"/>
      <c r="S283" s="31"/>
      <c r="T283" s="31"/>
      <c r="U283" s="31"/>
      <c r="V283" s="31"/>
      <c r="W283" s="31"/>
      <c r="X283" s="31"/>
      <c r="Y283" s="30"/>
      <c r="Z283" s="31"/>
      <c r="AA283" s="31"/>
      <c r="AB283" s="31"/>
      <c r="AC283" s="31"/>
      <c r="AD283" s="31"/>
      <c r="AE283" s="32"/>
      <c r="AF283" s="31"/>
      <c r="AG283" s="31"/>
      <c r="AH283" s="31"/>
      <c r="AI283" s="31"/>
      <c r="AJ283" s="31"/>
      <c r="AK283" s="182"/>
      <c r="AL283" s="32"/>
      <c r="AM283" s="31"/>
      <c r="AN283" s="31"/>
      <c r="AO283" s="182"/>
      <c r="AP283" s="31"/>
    </row>
    <row r="284" spans="1:43" ht="11.25" customHeight="1" x14ac:dyDescent="0.25">
      <c r="D284" s="27"/>
      <c r="R284" s="533" t="s">
        <v>104</v>
      </c>
      <c r="S284" s="534"/>
      <c r="T284" s="534"/>
      <c r="U284" s="534"/>
      <c r="V284" s="534"/>
      <c r="W284" s="534"/>
      <c r="X284" s="535"/>
      <c r="Y284" s="533" t="s">
        <v>105</v>
      </c>
      <c r="Z284" s="534"/>
      <c r="AA284" s="534"/>
      <c r="AB284" s="534"/>
      <c r="AC284" s="534"/>
      <c r="AD284" s="534"/>
      <c r="AE284" s="535"/>
      <c r="AF284" s="533" t="s">
        <v>106</v>
      </c>
      <c r="AG284" s="534"/>
      <c r="AH284" s="534"/>
      <c r="AI284" s="534"/>
      <c r="AJ284" s="534"/>
      <c r="AK284" s="534"/>
      <c r="AL284" s="535"/>
      <c r="AQ284" s="1"/>
    </row>
    <row r="285" spans="1:43" ht="6" customHeight="1" x14ac:dyDescent="0.25">
      <c r="D285" s="27"/>
      <c r="R285" s="27"/>
      <c r="S285" s="28"/>
      <c r="V285" s="199"/>
      <c r="Y285" s="27"/>
      <c r="AE285" s="35"/>
      <c r="AL285" s="35"/>
    </row>
    <row r="286" spans="1:43" ht="6" customHeight="1" x14ac:dyDescent="0.25">
      <c r="D286" s="27"/>
      <c r="R286" s="30"/>
      <c r="S286" s="43"/>
      <c r="T286" s="31"/>
      <c r="U286" s="31"/>
      <c r="V286" s="259"/>
      <c r="W286" s="31"/>
      <c r="X286" s="31"/>
      <c r="Y286" s="30"/>
      <c r="Z286" s="31"/>
      <c r="AA286" s="31"/>
      <c r="AB286" s="31"/>
      <c r="AC286" s="31"/>
      <c r="AD286" s="31"/>
      <c r="AE286" s="32"/>
      <c r="AF286" s="31"/>
      <c r="AG286" s="31"/>
      <c r="AH286" s="31"/>
      <c r="AI286" s="31"/>
      <c r="AJ286" s="31"/>
      <c r="AK286" s="182"/>
      <c r="AL286" s="32"/>
    </row>
    <row r="287" spans="1:43" ht="11.25" customHeight="1" x14ac:dyDescent="0.25">
      <c r="D287" s="27"/>
      <c r="F287" s="70"/>
      <c r="G287" s="70"/>
      <c r="H287" s="70"/>
      <c r="I287" s="70"/>
      <c r="J287" s="70"/>
      <c r="K287" s="70"/>
      <c r="L287" s="70"/>
      <c r="R287" s="536" t="s">
        <v>107</v>
      </c>
      <c r="S287" s="537"/>
      <c r="T287" s="537"/>
      <c r="U287" s="537"/>
      <c r="V287" s="537"/>
      <c r="W287" s="537"/>
      <c r="X287" s="538"/>
      <c r="Y287" s="536" t="s">
        <v>108</v>
      </c>
      <c r="Z287" s="537"/>
      <c r="AA287" s="537"/>
      <c r="AB287" s="537"/>
      <c r="AC287" s="537"/>
      <c r="AD287" s="537"/>
      <c r="AE287" s="538"/>
      <c r="AF287" s="536" t="s">
        <v>109</v>
      </c>
      <c r="AG287" s="537"/>
      <c r="AH287" s="537"/>
      <c r="AI287" s="537"/>
      <c r="AJ287" s="537"/>
      <c r="AK287" s="537"/>
      <c r="AL287" s="538"/>
      <c r="AM287" s="90"/>
      <c r="AN287" s="1"/>
      <c r="AO287" s="180"/>
      <c r="AP287" s="90"/>
      <c r="AQ287" s="90"/>
    </row>
    <row r="288" spans="1:43" ht="11.25" customHeight="1" x14ac:dyDescent="0.25">
      <c r="D288" s="27"/>
      <c r="F288" s="70"/>
      <c r="G288" s="70"/>
      <c r="H288" s="70"/>
      <c r="I288" s="70"/>
      <c r="J288" s="70"/>
      <c r="K288" s="70"/>
      <c r="L288" s="70"/>
      <c r="R288" s="536"/>
      <c r="S288" s="537"/>
      <c r="T288" s="537"/>
      <c r="U288" s="537"/>
      <c r="V288" s="537"/>
      <c r="W288" s="537"/>
      <c r="X288" s="538"/>
      <c r="Y288" s="536"/>
      <c r="Z288" s="537"/>
      <c r="AA288" s="537"/>
      <c r="AB288" s="537"/>
      <c r="AC288" s="537"/>
      <c r="AD288" s="537"/>
      <c r="AE288" s="538"/>
      <c r="AF288" s="536"/>
      <c r="AG288" s="537"/>
      <c r="AH288" s="537"/>
      <c r="AI288" s="537"/>
      <c r="AJ288" s="537"/>
      <c r="AK288" s="537"/>
      <c r="AL288" s="538"/>
      <c r="AM288" s="90"/>
      <c r="AN288" s="1"/>
      <c r="AO288" s="180"/>
      <c r="AP288" s="90"/>
      <c r="AQ288" s="90"/>
    </row>
    <row r="289" spans="1:43" ht="11.25" customHeight="1" x14ac:dyDescent="0.25">
      <c r="D289" s="27"/>
      <c r="E289" s="70"/>
      <c r="F289" s="70"/>
      <c r="G289" s="70"/>
      <c r="H289" s="70"/>
      <c r="I289" s="70"/>
      <c r="J289" s="70"/>
      <c r="K289" s="70"/>
      <c r="L289" s="70"/>
      <c r="R289" s="536"/>
      <c r="S289" s="537"/>
      <c r="T289" s="537"/>
      <c r="U289" s="537"/>
      <c r="V289" s="537"/>
      <c r="W289" s="537"/>
      <c r="X289" s="538"/>
      <c r="Y289" s="536"/>
      <c r="Z289" s="537"/>
      <c r="AA289" s="537"/>
      <c r="AB289" s="537"/>
      <c r="AC289" s="537"/>
      <c r="AD289" s="537"/>
      <c r="AE289" s="538"/>
      <c r="AF289" s="536"/>
      <c r="AG289" s="537"/>
      <c r="AH289" s="537"/>
      <c r="AI289" s="537"/>
      <c r="AJ289" s="537"/>
      <c r="AK289" s="537"/>
      <c r="AL289" s="538"/>
      <c r="AM289" s="90"/>
      <c r="AN289" s="90"/>
      <c r="AO289" s="180"/>
      <c r="AP289" s="90"/>
      <c r="AQ289" s="90"/>
    </row>
    <row r="290" spans="1:43" ht="11.25" customHeight="1" x14ac:dyDescent="0.25">
      <c r="D290" s="27"/>
      <c r="E290" s="70" t="s">
        <v>110</v>
      </c>
      <c r="R290" s="536"/>
      <c r="S290" s="537"/>
      <c r="T290" s="537"/>
      <c r="U290" s="537"/>
      <c r="V290" s="537"/>
      <c r="W290" s="537"/>
      <c r="X290" s="538"/>
      <c r="Y290" s="536"/>
      <c r="Z290" s="537"/>
      <c r="AA290" s="537"/>
      <c r="AB290" s="537"/>
      <c r="AC290" s="537"/>
      <c r="AD290" s="537"/>
      <c r="AE290" s="538"/>
      <c r="AF290" s="536"/>
      <c r="AG290" s="537"/>
      <c r="AH290" s="537"/>
      <c r="AI290" s="537"/>
      <c r="AJ290" s="537"/>
      <c r="AK290" s="537"/>
      <c r="AL290" s="538"/>
      <c r="AM290" s="90"/>
      <c r="AN290" s="90"/>
      <c r="AO290" s="180"/>
      <c r="AP290" s="90"/>
      <c r="AQ290" s="90"/>
    </row>
    <row r="291" spans="1:43" ht="6" customHeight="1" x14ac:dyDescent="0.25">
      <c r="D291" s="33"/>
      <c r="E291" s="5"/>
      <c r="F291" s="5"/>
      <c r="G291" s="5"/>
      <c r="H291" s="5"/>
      <c r="I291" s="5"/>
      <c r="J291" s="5"/>
      <c r="K291" s="5"/>
      <c r="L291" s="5"/>
      <c r="M291" s="5"/>
      <c r="N291" s="5"/>
      <c r="O291" s="5"/>
      <c r="P291" s="5"/>
      <c r="Q291" s="5"/>
      <c r="R291" s="33"/>
      <c r="S291" s="40"/>
      <c r="T291" s="5"/>
      <c r="U291" s="5"/>
      <c r="V291" s="200"/>
      <c r="W291" s="5"/>
      <c r="X291" s="5"/>
      <c r="Y291" s="33"/>
      <c r="Z291" s="5"/>
      <c r="AA291" s="5"/>
      <c r="AB291" s="5"/>
      <c r="AC291" s="5"/>
      <c r="AD291" s="5"/>
      <c r="AE291" s="34"/>
      <c r="AF291" s="5"/>
      <c r="AG291" s="5"/>
      <c r="AH291" s="5"/>
      <c r="AI291" s="5"/>
      <c r="AJ291" s="5"/>
      <c r="AK291" s="181"/>
      <c r="AL291" s="34"/>
      <c r="AM291" s="5"/>
      <c r="AN291" s="5"/>
      <c r="AO291" s="181"/>
      <c r="AP291" s="5"/>
    </row>
    <row r="292" spans="1:43" ht="6" customHeight="1" x14ac:dyDescent="0.25">
      <c r="A292" s="236"/>
      <c r="B292" s="237"/>
      <c r="C292" s="238"/>
      <c r="D292" s="27"/>
      <c r="R292" s="27"/>
      <c r="Y292" s="27"/>
      <c r="AE292" s="35"/>
      <c r="AL292" s="35"/>
    </row>
    <row r="293" spans="1:43" ht="11.25" customHeight="1" x14ac:dyDescent="0.25">
      <c r="B293" s="206" t="s">
        <v>18</v>
      </c>
      <c r="D293" s="27"/>
      <c r="E293" s="151" t="str">
        <f ca="1">VLOOKUP(CONCATENATE($B$265&amp;"-"&amp;INDIRECT(ADDRESS(ROW(),COLUMN()-3))),Language_Translations,MATCH(Language_Selected,Language_Options,0),FALSE)</f>
        <v>COMBINED ORAL PILL</v>
      </c>
      <c r="F293" s="151"/>
      <c r="G293" s="151"/>
      <c r="H293" s="151"/>
      <c r="I293" s="151"/>
      <c r="J293" s="151"/>
      <c r="K293" s="151"/>
      <c r="L293" s="36"/>
      <c r="M293" s="36"/>
      <c r="N293" s="36"/>
      <c r="O293" s="36"/>
      <c r="P293" s="36"/>
      <c r="Q293" s="36"/>
      <c r="R293" s="91"/>
      <c r="S293" s="26"/>
      <c r="U293" s="26" t="s">
        <v>88</v>
      </c>
      <c r="Y293" s="27"/>
      <c r="Z293" s="26"/>
      <c r="AA293" s="26"/>
      <c r="AB293" s="26" t="s">
        <v>88</v>
      </c>
      <c r="AE293" s="35"/>
      <c r="AI293" s="26" t="s">
        <v>88</v>
      </c>
      <c r="AL293" s="48"/>
      <c r="AO293" s="26"/>
      <c r="AQ293" s="26"/>
    </row>
    <row r="294" spans="1:43" ht="6" customHeight="1" x14ac:dyDescent="0.25">
      <c r="B294" s="122"/>
      <c r="D294" s="33"/>
      <c r="E294" s="5"/>
      <c r="F294" s="5"/>
      <c r="G294" s="5"/>
      <c r="H294" s="39"/>
      <c r="I294" s="39"/>
      <c r="J294" s="39"/>
      <c r="K294" s="39"/>
      <c r="L294" s="39"/>
      <c r="M294" s="39"/>
      <c r="N294" s="39"/>
      <c r="O294" s="39"/>
      <c r="P294" s="39"/>
      <c r="Q294" s="39"/>
      <c r="R294" s="92"/>
      <c r="S294" s="42"/>
      <c r="T294" s="5"/>
      <c r="U294" s="42"/>
      <c r="V294" s="5"/>
      <c r="W294" s="5"/>
      <c r="X294" s="5"/>
      <c r="Y294" s="33"/>
      <c r="Z294" s="42"/>
      <c r="AA294" s="42"/>
      <c r="AB294" s="42"/>
      <c r="AC294" s="5"/>
      <c r="AD294" s="5"/>
      <c r="AE294" s="34"/>
      <c r="AF294" s="5"/>
      <c r="AG294" s="5"/>
      <c r="AH294" s="5"/>
      <c r="AI294" s="42"/>
      <c r="AJ294" s="5"/>
      <c r="AK294" s="181"/>
      <c r="AL294" s="93"/>
      <c r="AM294" s="5"/>
      <c r="AN294" s="5"/>
      <c r="AO294" s="42"/>
      <c r="AP294" s="5"/>
      <c r="AQ294" s="26"/>
    </row>
    <row r="295" spans="1:43" ht="6" customHeight="1" x14ac:dyDescent="0.25">
      <c r="B295" s="122"/>
      <c r="D295" s="27"/>
      <c r="H295" s="36"/>
      <c r="I295" s="36"/>
      <c r="J295" s="36"/>
      <c r="K295" s="36"/>
      <c r="L295" s="36"/>
      <c r="M295" s="36"/>
      <c r="N295" s="36"/>
      <c r="O295" s="36"/>
      <c r="P295" s="36"/>
      <c r="Q295" s="36"/>
      <c r="R295" s="91"/>
      <c r="S295" s="26"/>
      <c r="U295" s="26"/>
      <c r="Y295" s="27"/>
      <c r="Z295" s="26"/>
      <c r="AA295" s="26"/>
      <c r="AB295" s="26"/>
      <c r="AE295" s="35"/>
      <c r="AI295" s="26"/>
      <c r="AL295" s="48"/>
      <c r="AO295" s="26"/>
      <c r="AQ295" s="26"/>
    </row>
    <row r="296" spans="1:43" ht="11.25" customHeight="1" x14ac:dyDescent="0.25">
      <c r="B296" s="206" t="s">
        <v>20</v>
      </c>
      <c r="D296" s="27"/>
      <c r="E296" s="151" t="str">
        <f ca="1">VLOOKUP(CONCATENATE($B$265&amp;"-"&amp;INDIRECT(ADDRESS(ROW(),COLUMN()-3))),Language_Translations,MATCH(Language_Selected,Language_Options,0),FALSE)</f>
        <v>PROGESTIN-ONLY ORAL PILL</v>
      </c>
      <c r="F296" s="151"/>
      <c r="G296" s="151"/>
      <c r="H296" s="151"/>
      <c r="I296" s="151"/>
      <c r="J296" s="151"/>
      <c r="K296" s="151"/>
      <c r="L296" s="151"/>
      <c r="M296" s="151"/>
      <c r="N296" s="36"/>
      <c r="O296" s="36"/>
      <c r="P296" s="36"/>
      <c r="Q296" s="36"/>
      <c r="R296" s="91"/>
      <c r="S296" s="26"/>
      <c r="U296" s="26" t="s">
        <v>89</v>
      </c>
      <c r="Y296" s="27"/>
      <c r="Z296" s="26"/>
      <c r="AA296" s="26"/>
      <c r="AB296" s="26" t="s">
        <v>89</v>
      </c>
      <c r="AE296" s="35"/>
      <c r="AI296" s="26" t="s">
        <v>89</v>
      </c>
      <c r="AL296" s="48"/>
      <c r="AO296" s="26"/>
      <c r="AQ296" s="26"/>
    </row>
    <row r="297" spans="1:43" ht="6" customHeight="1" x14ac:dyDescent="0.25">
      <c r="B297" s="122"/>
      <c r="D297" s="33"/>
      <c r="E297" s="5"/>
      <c r="F297" s="5"/>
      <c r="G297" s="5"/>
      <c r="H297" s="39"/>
      <c r="I297" s="39"/>
      <c r="J297" s="39"/>
      <c r="K297" s="39"/>
      <c r="L297" s="39"/>
      <c r="M297" s="39"/>
      <c r="N297" s="39"/>
      <c r="O297" s="39"/>
      <c r="P297" s="39"/>
      <c r="Q297" s="39"/>
      <c r="R297" s="92"/>
      <c r="S297" s="42"/>
      <c r="T297" s="5"/>
      <c r="U297" s="42"/>
      <c r="V297" s="5"/>
      <c r="W297" s="5"/>
      <c r="X297" s="5"/>
      <c r="Y297" s="33"/>
      <c r="Z297" s="42"/>
      <c r="AA297" s="42"/>
      <c r="AB297" s="42"/>
      <c r="AC297" s="5"/>
      <c r="AD297" s="5"/>
      <c r="AE297" s="34"/>
      <c r="AF297" s="5"/>
      <c r="AG297" s="5"/>
      <c r="AH297" s="5"/>
      <c r="AI297" s="42"/>
      <c r="AJ297" s="5"/>
      <c r="AK297" s="181"/>
      <c r="AL297" s="93"/>
      <c r="AM297" s="5"/>
      <c r="AN297" s="5"/>
      <c r="AO297" s="42"/>
      <c r="AP297" s="5"/>
      <c r="AQ297" s="26"/>
    </row>
    <row r="298" spans="1:43" ht="6" customHeight="1" x14ac:dyDescent="0.25">
      <c r="B298" s="122"/>
      <c r="D298" s="27"/>
      <c r="H298" s="36"/>
      <c r="I298" s="36"/>
      <c r="J298" s="36"/>
      <c r="K298" s="36"/>
      <c r="L298" s="36"/>
      <c r="M298" s="36"/>
      <c r="N298" s="36"/>
      <c r="O298" s="36"/>
      <c r="P298" s="36"/>
      <c r="Q298" s="36"/>
      <c r="R298" s="91"/>
      <c r="S298" s="26"/>
      <c r="U298" s="26"/>
      <c r="Y298" s="27"/>
      <c r="Z298" s="26"/>
      <c r="AA298" s="26"/>
      <c r="AB298" s="26"/>
      <c r="AE298" s="35"/>
      <c r="AI298" s="26"/>
      <c r="AL298" s="48"/>
      <c r="AO298" s="26"/>
      <c r="AQ298" s="26"/>
    </row>
    <row r="299" spans="1:43" ht="11.25" customHeight="1" x14ac:dyDescent="0.25">
      <c r="B299" s="206" t="s">
        <v>23</v>
      </c>
      <c r="D299" s="27"/>
      <c r="E299" s="151" t="str">
        <f ca="1">VLOOKUP(CONCATENATE($B$265&amp;"-"&amp;INDIRECT(ADDRESS(ROW(),COLUMN()-3))),Language_Translations,MATCH(Language_Selected,Language_Options,0),FALSE)</f>
        <v>ORAL PILL (TYPE UNSPECIFIED)</v>
      </c>
      <c r="F299" s="151"/>
      <c r="G299" s="151"/>
      <c r="H299" s="151"/>
      <c r="I299" s="151"/>
      <c r="J299" s="151"/>
      <c r="K299" s="151"/>
      <c r="L299" s="151"/>
      <c r="M299" s="151"/>
      <c r="N299" s="151"/>
      <c r="O299" s="36"/>
      <c r="P299" s="36"/>
      <c r="Q299" s="36"/>
      <c r="R299" s="91"/>
      <c r="S299" s="26"/>
      <c r="U299" s="26" t="s">
        <v>90</v>
      </c>
      <c r="Y299" s="27"/>
      <c r="Z299" s="26"/>
      <c r="AA299" s="26"/>
      <c r="AB299" s="26" t="s">
        <v>90</v>
      </c>
      <c r="AE299" s="35"/>
      <c r="AI299" s="26" t="s">
        <v>90</v>
      </c>
      <c r="AL299" s="48"/>
      <c r="AO299" s="26"/>
      <c r="AQ299" s="26"/>
    </row>
    <row r="300" spans="1:43" ht="6" customHeight="1" x14ac:dyDescent="0.25">
      <c r="B300" s="122"/>
      <c r="D300" s="33"/>
      <c r="E300" s="5"/>
      <c r="F300" s="5"/>
      <c r="G300" s="5"/>
      <c r="H300" s="39"/>
      <c r="I300" s="39"/>
      <c r="J300" s="39"/>
      <c r="K300" s="39"/>
      <c r="L300" s="39"/>
      <c r="M300" s="39"/>
      <c r="N300" s="39"/>
      <c r="O300" s="39"/>
      <c r="P300" s="39"/>
      <c r="Q300" s="39"/>
      <c r="R300" s="92"/>
      <c r="S300" s="42"/>
      <c r="T300" s="5"/>
      <c r="U300" s="42"/>
      <c r="V300" s="5"/>
      <c r="W300" s="5"/>
      <c r="X300" s="5"/>
      <c r="Y300" s="33"/>
      <c r="Z300" s="42"/>
      <c r="AA300" s="42"/>
      <c r="AB300" s="42"/>
      <c r="AC300" s="5"/>
      <c r="AD300" s="5"/>
      <c r="AE300" s="34"/>
      <c r="AF300" s="5"/>
      <c r="AG300" s="5"/>
      <c r="AH300" s="5"/>
      <c r="AI300" s="42"/>
      <c r="AJ300" s="5"/>
      <c r="AK300" s="181"/>
      <c r="AL300" s="93"/>
      <c r="AM300" s="5"/>
      <c r="AN300" s="5"/>
      <c r="AO300" s="42"/>
      <c r="AP300" s="5"/>
      <c r="AQ300" s="26"/>
    </row>
    <row r="301" spans="1:43" ht="6" customHeight="1" x14ac:dyDescent="0.25">
      <c r="B301" s="122"/>
      <c r="D301" s="27"/>
      <c r="H301" s="36"/>
      <c r="I301" s="36"/>
      <c r="J301" s="36"/>
      <c r="K301" s="36"/>
      <c r="L301" s="36"/>
      <c r="M301" s="36"/>
      <c r="N301" s="36"/>
      <c r="O301" s="36"/>
      <c r="P301" s="36"/>
      <c r="Q301" s="36"/>
      <c r="R301" s="91"/>
      <c r="S301" s="26"/>
      <c r="U301" s="26"/>
      <c r="Y301" s="27"/>
      <c r="Z301" s="26"/>
      <c r="AA301" s="26"/>
      <c r="AB301" s="26"/>
      <c r="AE301" s="35"/>
      <c r="AI301" s="26"/>
      <c r="AL301" s="48"/>
      <c r="AO301" s="26"/>
      <c r="AQ301" s="26"/>
    </row>
    <row r="302" spans="1:43" ht="11.25" customHeight="1" x14ac:dyDescent="0.25">
      <c r="B302" s="206" t="s">
        <v>25</v>
      </c>
      <c r="D302" s="27"/>
      <c r="E302" s="540" t="str">
        <f ca="1">VLOOKUP(CONCATENATE($B$265&amp;"-"&amp;INDIRECT(ADDRESS(ROW(),COLUMN()-3))),Language_Translations,MATCH(Language_Selected,Language_Options,0),FALSE)</f>
        <v>COMBINED INJECTABLE (MONTHLY)</v>
      </c>
      <c r="F302" s="540"/>
      <c r="G302" s="540"/>
      <c r="H302" s="540"/>
      <c r="I302" s="540"/>
      <c r="J302" s="540"/>
      <c r="K302" s="540"/>
      <c r="L302" s="540"/>
      <c r="M302" s="540"/>
      <c r="N302" s="540"/>
      <c r="O302" s="540"/>
      <c r="P302" s="540"/>
      <c r="Q302" s="36"/>
      <c r="R302" s="91"/>
      <c r="S302" s="26"/>
      <c r="U302" s="26"/>
      <c r="Y302" s="27"/>
      <c r="Z302" s="26"/>
      <c r="AA302" s="26"/>
      <c r="AB302" s="26"/>
      <c r="AE302" s="35"/>
      <c r="AI302" s="26"/>
      <c r="AL302" s="48"/>
      <c r="AO302" s="26"/>
      <c r="AQ302" s="26"/>
    </row>
    <row r="303" spans="1:43" ht="11.25" customHeight="1" x14ac:dyDescent="0.25">
      <c r="B303" s="206"/>
      <c r="D303" s="27"/>
      <c r="E303" s="540"/>
      <c r="F303" s="540"/>
      <c r="G303" s="540"/>
      <c r="H303" s="540"/>
      <c r="I303" s="540"/>
      <c r="J303" s="540"/>
      <c r="K303" s="540"/>
      <c r="L303" s="540"/>
      <c r="M303" s="540"/>
      <c r="N303" s="540"/>
      <c r="O303" s="540"/>
      <c r="P303" s="540"/>
      <c r="Q303" s="36"/>
      <c r="R303" s="91"/>
      <c r="S303" s="26"/>
      <c r="U303" s="26" t="s">
        <v>91</v>
      </c>
      <c r="Y303" s="27"/>
      <c r="Z303" s="26"/>
      <c r="AA303" s="26"/>
      <c r="AB303" s="26" t="s">
        <v>91</v>
      </c>
      <c r="AE303" s="35"/>
      <c r="AI303" s="26" t="s">
        <v>91</v>
      </c>
      <c r="AL303" s="48"/>
      <c r="AO303" s="26"/>
      <c r="AQ303" s="26"/>
    </row>
    <row r="304" spans="1:43" ht="6" customHeight="1" x14ac:dyDescent="0.25">
      <c r="B304" s="122"/>
      <c r="D304" s="33"/>
      <c r="E304" s="5"/>
      <c r="F304" s="5"/>
      <c r="G304" s="5"/>
      <c r="H304" s="39"/>
      <c r="I304" s="39"/>
      <c r="J304" s="39"/>
      <c r="K304" s="39"/>
      <c r="L304" s="39"/>
      <c r="M304" s="39"/>
      <c r="N304" s="39"/>
      <c r="O304" s="39"/>
      <c r="P304" s="39"/>
      <c r="Q304" s="39"/>
      <c r="R304" s="92"/>
      <c r="S304" s="42"/>
      <c r="T304" s="5"/>
      <c r="U304" s="42"/>
      <c r="V304" s="5"/>
      <c r="W304" s="5"/>
      <c r="X304" s="5"/>
      <c r="Y304" s="33"/>
      <c r="Z304" s="42"/>
      <c r="AA304" s="42"/>
      <c r="AB304" s="42"/>
      <c r="AC304" s="5"/>
      <c r="AD304" s="5"/>
      <c r="AE304" s="34"/>
      <c r="AF304" s="5"/>
      <c r="AG304" s="5"/>
      <c r="AH304" s="5"/>
      <c r="AI304" s="42"/>
      <c r="AJ304" s="5"/>
      <c r="AK304" s="181"/>
      <c r="AL304" s="93"/>
      <c r="AM304" s="5"/>
      <c r="AN304" s="5"/>
      <c r="AO304" s="42"/>
      <c r="AP304" s="5"/>
      <c r="AQ304" s="26"/>
    </row>
    <row r="305" spans="2:43" ht="6" customHeight="1" x14ac:dyDescent="0.25">
      <c r="B305" s="122"/>
      <c r="D305" s="27"/>
      <c r="H305" s="36"/>
      <c r="I305" s="36"/>
      <c r="J305" s="36"/>
      <c r="K305" s="36"/>
      <c r="L305" s="36"/>
      <c r="M305" s="36"/>
      <c r="N305" s="36"/>
      <c r="O305" s="36"/>
      <c r="P305" s="36"/>
      <c r="Q305" s="36"/>
      <c r="R305" s="91"/>
      <c r="S305" s="26"/>
      <c r="U305" s="26"/>
      <c r="Y305" s="27"/>
      <c r="Z305" s="26"/>
      <c r="AA305" s="26"/>
      <c r="AB305" s="26"/>
      <c r="AE305" s="35"/>
      <c r="AI305" s="26"/>
      <c r="AL305" s="48"/>
      <c r="AO305" s="26"/>
      <c r="AQ305" s="26"/>
    </row>
    <row r="306" spans="2:43" ht="11.25" customHeight="1" x14ac:dyDescent="0.25">
      <c r="B306" s="206" t="s">
        <v>27</v>
      </c>
      <c r="D306" s="27"/>
      <c r="E306" s="540" t="str">
        <f ca="1">VLOOKUP(CONCATENATE($B$265&amp;"-"&amp;INDIRECT(ADDRESS(ROW(),COLUMN()-3))),Language_Translations,MATCH(Language_Selected,Language_Options,0),FALSE)</f>
        <v>PROGESTIN-ONLY INJECTABLE (2 OR 3-MONTHLY) INTRAMUSCULAR (DMPA-IM)</v>
      </c>
      <c r="F306" s="540"/>
      <c r="G306" s="540"/>
      <c r="H306" s="540"/>
      <c r="I306" s="540"/>
      <c r="J306" s="540"/>
      <c r="K306" s="540"/>
      <c r="L306" s="540"/>
      <c r="M306" s="540"/>
      <c r="N306" s="540"/>
      <c r="O306" s="540"/>
      <c r="P306" s="540"/>
      <c r="Q306" s="36"/>
      <c r="R306" s="91"/>
      <c r="S306" s="26"/>
      <c r="U306" s="26"/>
      <c r="Y306" s="27"/>
      <c r="Z306" s="26"/>
      <c r="AA306" s="26"/>
      <c r="AB306" s="26"/>
      <c r="AE306" s="35"/>
      <c r="AI306" s="26"/>
      <c r="AL306" s="48"/>
      <c r="AO306" s="26"/>
      <c r="AQ306" s="26"/>
    </row>
    <row r="307" spans="2:43" ht="11.25" customHeight="1" x14ac:dyDescent="0.25">
      <c r="B307" s="206"/>
      <c r="D307" s="27"/>
      <c r="E307" s="540"/>
      <c r="F307" s="540"/>
      <c r="G307" s="540"/>
      <c r="H307" s="540"/>
      <c r="I307" s="540"/>
      <c r="J307" s="540"/>
      <c r="K307" s="540"/>
      <c r="L307" s="540"/>
      <c r="M307" s="540"/>
      <c r="N307" s="540"/>
      <c r="O307" s="540"/>
      <c r="P307" s="540"/>
      <c r="R307" s="27"/>
      <c r="S307" s="26"/>
      <c r="U307" s="26"/>
      <c r="Y307" s="27"/>
      <c r="Z307" s="26"/>
      <c r="AA307" s="26"/>
      <c r="AB307" s="26"/>
      <c r="AE307" s="35"/>
      <c r="AI307" s="26"/>
      <c r="AL307" s="48"/>
      <c r="AO307" s="26"/>
      <c r="AQ307" s="26"/>
    </row>
    <row r="308" spans="2:43" ht="11.25" customHeight="1" x14ac:dyDescent="0.25">
      <c r="B308" s="206"/>
      <c r="D308" s="27"/>
      <c r="E308" s="540"/>
      <c r="F308" s="540"/>
      <c r="G308" s="540"/>
      <c r="H308" s="540"/>
      <c r="I308" s="540"/>
      <c r="J308" s="540"/>
      <c r="K308" s="540"/>
      <c r="L308" s="540"/>
      <c r="M308" s="540"/>
      <c r="N308" s="540"/>
      <c r="O308" s="540"/>
      <c r="P308" s="540"/>
      <c r="R308" s="27"/>
      <c r="S308" s="26"/>
      <c r="U308" s="26" t="s">
        <v>92</v>
      </c>
      <c r="Y308" s="27"/>
      <c r="Z308" s="26"/>
      <c r="AA308" s="26"/>
      <c r="AB308" s="26" t="s">
        <v>92</v>
      </c>
      <c r="AE308" s="35"/>
      <c r="AI308" s="26" t="s">
        <v>92</v>
      </c>
      <c r="AL308" s="48"/>
      <c r="AO308" s="26"/>
      <c r="AQ308" s="26"/>
    </row>
    <row r="309" spans="2:43" ht="6" customHeight="1" x14ac:dyDescent="0.25">
      <c r="B309" s="122"/>
      <c r="D309" s="33"/>
      <c r="E309" s="5"/>
      <c r="F309" s="5"/>
      <c r="G309" s="5"/>
      <c r="H309" s="39"/>
      <c r="I309" s="39"/>
      <c r="J309" s="39"/>
      <c r="K309" s="39"/>
      <c r="L309" s="39"/>
      <c r="M309" s="39"/>
      <c r="N309" s="39"/>
      <c r="O309" s="39"/>
      <c r="P309" s="39"/>
      <c r="Q309" s="39"/>
      <c r="R309" s="92"/>
      <c r="S309" s="42"/>
      <c r="T309" s="5"/>
      <c r="U309" s="42"/>
      <c r="V309" s="5"/>
      <c r="W309" s="5"/>
      <c r="X309" s="5"/>
      <c r="Y309" s="33"/>
      <c r="Z309" s="42"/>
      <c r="AA309" s="42"/>
      <c r="AB309" s="42"/>
      <c r="AC309" s="5"/>
      <c r="AD309" s="5"/>
      <c r="AE309" s="34"/>
      <c r="AF309" s="5"/>
      <c r="AG309" s="5"/>
      <c r="AH309" s="5"/>
      <c r="AI309" s="42"/>
      <c r="AJ309" s="5"/>
      <c r="AK309" s="181"/>
      <c r="AL309" s="93"/>
      <c r="AM309" s="5"/>
      <c r="AN309" s="5"/>
      <c r="AO309" s="42"/>
      <c r="AP309" s="5"/>
      <c r="AQ309" s="26"/>
    </row>
    <row r="310" spans="2:43" ht="6" customHeight="1" x14ac:dyDescent="0.25">
      <c r="B310" s="122"/>
      <c r="D310" s="27"/>
      <c r="H310" s="36"/>
      <c r="I310" s="36"/>
      <c r="J310" s="36"/>
      <c r="K310" s="36"/>
      <c r="L310" s="36"/>
      <c r="M310" s="36"/>
      <c r="N310" s="36"/>
      <c r="O310" s="36"/>
      <c r="P310" s="36"/>
      <c r="Q310" s="36"/>
      <c r="R310" s="91"/>
      <c r="S310" s="26"/>
      <c r="U310" s="26"/>
      <c r="Y310" s="27"/>
      <c r="Z310" s="26"/>
      <c r="AA310" s="26"/>
      <c r="AB310" s="26"/>
      <c r="AE310" s="35"/>
      <c r="AI310" s="26"/>
      <c r="AL310" s="48"/>
      <c r="AO310" s="26"/>
      <c r="AQ310" s="26"/>
    </row>
    <row r="311" spans="2:43" ht="11.25" customHeight="1" x14ac:dyDescent="0.25">
      <c r="B311" s="206" t="s">
        <v>29</v>
      </c>
      <c r="D311" s="27"/>
      <c r="E311" s="540" t="str">
        <f ca="1">VLOOKUP(CONCATENATE($B$265&amp;"-"&amp;INDIRECT(ADDRESS(ROW(),COLUMN()-3))),Language_Translations,MATCH(Language_Selected,Language_Options,0),FALSE)</f>
        <v>[PER COUNTRY GUIDELINES] PROGESTIN-ONLY INJECTABLE (2 OR 3-MONTHLY) SUBCUTANEOUS (DMPA-SC)</v>
      </c>
      <c r="F311" s="540"/>
      <c r="G311" s="540"/>
      <c r="H311" s="540"/>
      <c r="I311" s="540"/>
      <c r="J311" s="540"/>
      <c r="K311" s="540"/>
      <c r="L311" s="540"/>
      <c r="M311" s="540"/>
      <c r="N311" s="540"/>
      <c r="O311" s="540"/>
      <c r="P311" s="540"/>
      <c r="Q311" s="36"/>
      <c r="R311" s="91"/>
      <c r="S311" s="26"/>
      <c r="U311" s="26"/>
      <c r="Y311" s="27"/>
      <c r="Z311" s="26"/>
      <c r="AA311" s="26"/>
      <c r="AB311" s="26"/>
      <c r="AE311" s="35"/>
      <c r="AI311" s="26"/>
      <c r="AL311" s="48"/>
      <c r="AO311" s="26"/>
      <c r="AQ311" s="26"/>
    </row>
    <row r="312" spans="2:43" ht="11.25" customHeight="1" x14ac:dyDescent="0.25">
      <c r="B312" s="206" t="s">
        <v>111</v>
      </c>
      <c r="D312" s="27"/>
      <c r="E312" s="540"/>
      <c r="F312" s="540"/>
      <c r="G312" s="540"/>
      <c r="H312" s="540"/>
      <c r="I312" s="540"/>
      <c r="J312" s="540"/>
      <c r="K312" s="540"/>
      <c r="L312" s="540"/>
      <c r="M312" s="540"/>
      <c r="N312" s="540"/>
      <c r="O312" s="540"/>
      <c r="P312" s="540"/>
      <c r="Q312" s="36"/>
      <c r="R312" s="91"/>
      <c r="S312" s="26"/>
      <c r="U312" s="26"/>
      <c r="Y312" s="27"/>
      <c r="Z312" s="26"/>
      <c r="AA312" s="26"/>
      <c r="AB312" s="26"/>
      <c r="AE312" s="35"/>
      <c r="AI312" s="26"/>
      <c r="AL312" s="48"/>
      <c r="AO312" s="26"/>
      <c r="AQ312" s="26"/>
    </row>
    <row r="313" spans="2:43" ht="11.25" customHeight="1" x14ac:dyDescent="0.25">
      <c r="B313" s="206"/>
      <c r="D313" s="27"/>
      <c r="E313" s="540"/>
      <c r="F313" s="540"/>
      <c r="G313" s="540"/>
      <c r="H313" s="540"/>
      <c r="I313" s="540"/>
      <c r="J313" s="540"/>
      <c r="K313" s="540"/>
      <c r="L313" s="540"/>
      <c r="M313" s="540"/>
      <c r="N313" s="540"/>
      <c r="O313" s="540"/>
      <c r="P313" s="540"/>
      <c r="Q313" s="36"/>
      <c r="R313" s="91"/>
      <c r="S313" s="26"/>
      <c r="U313" s="26"/>
      <c r="Y313" s="27"/>
      <c r="Z313" s="26"/>
      <c r="AA313" s="26"/>
      <c r="AB313" s="26"/>
      <c r="AE313" s="35"/>
      <c r="AI313" s="26"/>
      <c r="AL313" s="48"/>
      <c r="AO313" s="26"/>
      <c r="AQ313" s="26"/>
    </row>
    <row r="314" spans="2:43" ht="11.25" customHeight="1" x14ac:dyDescent="0.25">
      <c r="B314" s="206"/>
      <c r="D314" s="27"/>
      <c r="E314" s="540"/>
      <c r="F314" s="540"/>
      <c r="G314" s="540"/>
      <c r="H314" s="540"/>
      <c r="I314" s="540"/>
      <c r="J314" s="540"/>
      <c r="K314" s="540"/>
      <c r="L314" s="540"/>
      <c r="M314" s="540"/>
      <c r="N314" s="540"/>
      <c r="O314" s="540"/>
      <c r="P314" s="540"/>
      <c r="Q314" s="36"/>
      <c r="R314" s="47"/>
      <c r="S314" s="26"/>
      <c r="U314" s="26"/>
      <c r="Y314" s="27"/>
      <c r="Z314" s="26"/>
      <c r="AA314" s="26"/>
      <c r="AB314" s="26"/>
      <c r="AE314" s="35"/>
      <c r="AI314" s="26"/>
      <c r="AL314" s="48"/>
      <c r="AO314" s="26"/>
      <c r="AQ314" s="26"/>
    </row>
    <row r="315" spans="2:43" ht="11.25" customHeight="1" x14ac:dyDescent="0.25">
      <c r="B315" s="206"/>
      <c r="D315" s="27"/>
      <c r="E315" s="540"/>
      <c r="F315" s="540"/>
      <c r="G315" s="540"/>
      <c r="H315" s="540"/>
      <c r="I315" s="540"/>
      <c r="J315" s="540"/>
      <c r="K315" s="540"/>
      <c r="L315" s="540"/>
      <c r="M315" s="540"/>
      <c r="N315" s="540"/>
      <c r="O315" s="540"/>
      <c r="P315" s="540"/>
      <c r="Q315" s="36"/>
      <c r="R315" s="47"/>
      <c r="S315" s="26"/>
      <c r="U315" s="26" t="s">
        <v>6</v>
      </c>
      <c r="Y315" s="27"/>
      <c r="Z315" s="26"/>
      <c r="AA315" s="26"/>
      <c r="AB315" s="26" t="s">
        <v>6</v>
      </c>
      <c r="AE315" s="35"/>
      <c r="AI315" s="26" t="s">
        <v>6</v>
      </c>
      <c r="AL315" s="48"/>
      <c r="AO315" s="26"/>
      <c r="AQ315" s="26"/>
    </row>
    <row r="316" spans="2:43" ht="6" customHeight="1" x14ac:dyDescent="0.25">
      <c r="B316" s="122"/>
      <c r="D316" s="33"/>
      <c r="E316" s="5"/>
      <c r="F316" s="5"/>
      <c r="G316" s="5"/>
      <c r="H316" s="39"/>
      <c r="I316" s="39"/>
      <c r="J316" s="39"/>
      <c r="K316" s="39"/>
      <c r="L316" s="39"/>
      <c r="M316" s="39"/>
      <c r="N316" s="39"/>
      <c r="O316" s="39"/>
      <c r="P316" s="39"/>
      <c r="Q316" s="39"/>
      <c r="R316" s="92"/>
      <c r="S316" s="42"/>
      <c r="T316" s="5"/>
      <c r="U316" s="42"/>
      <c r="V316" s="5"/>
      <c r="W316" s="5"/>
      <c r="X316" s="5"/>
      <c r="Y316" s="33"/>
      <c r="Z316" s="42"/>
      <c r="AA316" s="42"/>
      <c r="AB316" s="42"/>
      <c r="AC316" s="5"/>
      <c r="AD316" s="5"/>
      <c r="AE316" s="34"/>
      <c r="AF316" s="5"/>
      <c r="AG316" s="5"/>
      <c r="AH316" s="5"/>
      <c r="AI316" s="42"/>
      <c r="AJ316" s="5"/>
      <c r="AK316" s="181"/>
      <c r="AL316" s="93"/>
      <c r="AM316" s="5"/>
      <c r="AN316" s="5"/>
      <c r="AO316" s="42"/>
      <c r="AP316" s="5"/>
      <c r="AQ316" s="26"/>
    </row>
    <row r="317" spans="2:43" ht="6" customHeight="1" x14ac:dyDescent="0.25">
      <c r="B317" s="122"/>
      <c r="D317" s="27"/>
      <c r="H317" s="36"/>
      <c r="I317" s="36"/>
      <c r="J317" s="36"/>
      <c r="K317" s="36"/>
      <c r="L317" s="36"/>
      <c r="M317" s="36"/>
      <c r="N317" s="36"/>
      <c r="O317" s="36"/>
      <c r="P317" s="36"/>
      <c r="Q317" s="36"/>
      <c r="R317" s="91"/>
      <c r="S317" s="26"/>
      <c r="U317" s="26"/>
      <c r="Y317" s="27"/>
      <c r="Z317" s="26"/>
      <c r="AA317" s="26"/>
      <c r="AB317" s="26"/>
      <c r="AE317" s="35"/>
      <c r="AI317" s="26"/>
      <c r="AL317" s="48"/>
      <c r="AO317" s="26"/>
      <c r="AQ317" s="26"/>
    </row>
    <row r="318" spans="2:43" ht="11.25" customHeight="1" x14ac:dyDescent="0.25">
      <c r="B318" s="206" t="s">
        <v>31</v>
      </c>
      <c r="D318" s="27"/>
      <c r="E318" s="151" t="str">
        <f ca="1">VLOOKUP(CONCATENATE($B$265&amp;"-"&amp;INDIRECT(ADDRESS(ROW(),COLUMN()-3))),Language_Translations,MATCH(Language_Selected,Language_Options,0),FALSE)</f>
        <v>MALE CONDOM</v>
      </c>
      <c r="F318" s="151"/>
      <c r="G318" s="151"/>
      <c r="H318" s="151"/>
      <c r="I318" s="151"/>
      <c r="J318" s="36"/>
      <c r="K318" s="36"/>
      <c r="L318" s="36"/>
      <c r="M318" s="36"/>
      <c r="N318" s="36"/>
      <c r="O318" s="36"/>
      <c r="P318" s="36"/>
      <c r="Q318" s="36"/>
      <c r="R318" s="91"/>
      <c r="S318" s="26"/>
      <c r="U318" s="26" t="s">
        <v>93</v>
      </c>
      <c r="Y318" s="27"/>
      <c r="Z318" s="26"/>
      <c r="AA318" s="26"/>
      <c r="AB318" s="26" t="s">
        <v>93</v>
      </c>
      <c r="AE318" s="35"/>
      <c r="AI318" s="26" t="s">
        <v>93</v>
      </c>
      <c r="AL318" s="48"/>
      <c r="AO318" s="26"/>
      <c r="AQ318" s="26"/>
    </row>
    <row r="319" spans="2:43" ht="6" customHeight="1" x14ac:dyDescent="0.25">
      <c r="B319" s="122"/>
      <c r="D319" s="33"/>
      <c r="E319" s="5"/>
      <c r="F319" s="5"/>
      <c r="G319" s="5"/>
      <c r="H319" s="39"/>
      <c r="I319" s="39"/>
      <c r="J319" s="39"/>
      <c r="K319" s="39"/>
      <c r="L319" s="39"/>
      <c r="M319" s="39"/>
      <c r="N319" s="39"/>
      <c r="O319" s="39"/>
      <c r="P319" s="39"/>
      <c r="Q319" s="39"/>
      <c r="R319" s="92"/>
      <c r="S319" s="42"/>
      <c r="T319" s="5"/>
      <c r="U319" s="42"/>
      <c r="V319" s="5"/>
      <c r="W319" s="5"/>
      <c r="X319" s="5"/>
      <c r="Y319" s="33"/>
      <c r="Z319" s="42"/>
      <c r="AA319" s="42"/>
      <c r="AB319" s="42"/>
      <c r="AC319" s="5"/>
      <c r="AD319" s="5"/>
      <c r="AE319" s="34"/>
      <c r="AF319" s="5"/>
      <c r="AG319" s="5"/>
      <c r="AH319" s="5"/>
      <c r="AI319" s="42"/>
      <c r="AJ319" s="5"/>
      <c r="AK319" s="181"/>
      <c r="AL319" s="93"/>
      <c r="AM319" s="5"/>
      <c r="AN319" s="5"/>
      <c r="AO319" s="42"/>
      <c r="AP319" s="5"/>
      <c r="AQ319" s="26"/>
    </row>
    <row r="320" spans="2:43" ht="6" customHeight="1" x14ac:dyDescent="0.25">
      <c r="B320" s="122"/>
      <c r="D320" s="27"/>
      <c r="H320" s="36"/>
      <c r="I320" s="36"/>
      <c r="J320" s="36"/>
      <c r="K320" s="36"/>
      <c r="L320" s="36"/>
      <c r="M320" s="36"/>
      <c r="N320" s="36"/>
      <c r="O320" s="36"/>
      <c r="P320" s="36"/>
      <c r="Q320" s="36"/>
      <c r="R320" s="91"/>
      <c r="S320" s="26"/>
      <c r="U320" s="26"/>
      <c r="Y320" s="27"/>
      <c r="Z320" s="26"/>
      <c r="AA320" s="26"/>
      <c r="AB320" s="26"/>
      <c r="AE320" s="35"/>
      <c r="AI320" s="26"/>
      <c r="AL320" s="48"/>
      <c r="AO320" s="26"/>
      <c r="AQ320" s="26"/>
    </row>
    <row r="321" spans="2:43" ht="11.25" customHeight="1" x14ac:dyDescent="0.25">
      <c r="B321" s="206" t="s">
        <v>33</v>
      </c>
      <c r="D321" s="27"/>
      <c r="E321" s="151" t="str">
        <f ca="1">VLOOKUP(CONCATENATE($B$265&amp;"-"&amp;INDIRECT(ADDRESS(ROW(),COLUMN()-3))),Language_Translations,MATCH(Language_Selected,Language_Options,0),FALSE)</f>
        <v>FEMALE CONDOM</v>
      </c>
      <c r="F321" s="151"/>
      <c r="G321" s="151"/>
      <c r="H321" s="151"/>
      <c r="I321" s="151"/>
      <c r="J321" s="151"/>
      <c r="K321" s="36"/>
      <c r="L321" s="36"/>
      <c r="M321" s="36"/>
      <c r="N321" s="36"/>
      <c r="O321" s="36"/>
      <c r="P321" s="36"/>
      <c r="Q321" s="36"/>
      <c r="R321" s="27"/>
      <c r="S321" s="26"/>
      <c r="U321" s="26" t="s">
        <v>94</v>
      </c>
      <c r="Y321" s="27"/>
      <c r="Z321" s="26"/>
      <c r="AA321" s="26"/>
      <c r="AB321" s="26" t="s">
        <v>94</v>
      </c>
      <c r="AE321" s="35"/>
      <c r="AI321" s="26" t="s">
        <v>94</v>
      </c>
      <c r="AL321" s="48"/>
      <c r="AO321" s="26"/>
      <c r="AQ321" s="26"/>
    </row>
    <row r="322" spans="2:43" ht="6" customHeight="1" x14ac:dyDescent="0.25">
      <c r="B322" s="122"/>
      <c r="D322" s="33"/>
      <c r="E322" s="5"/>
      <c r="F322" s="5"/>
      <c r="G322" s="5"/>
      <c r="H322" s="39"/>
      <c r="I322" s="39"/>
      <c r="J322" s="39"/>
      <c r="K322" s="39"/>
      <c r="L322" s="39"/>
      <c r="M322" s="39"/>
      <c r="N322" s="39"/>
      <c r="O322" s="39"/>
      <c r="P322" s="39"/>
      <c r="Q322" s="39"/>
      <c r="R322" s="92"/>
      <c r="S322" s="42"/>
      <c r="T322" s="5"/>
      <c r="U322" s="42"/>
      <c r="V322" s="5"/>
      <c r="W322" s="5"/>
      <c r="X322" s="5"/>
      <c r="Y322" s="33"/>
      <c r="Z322" s="42"/>
      <c r="AA322" s="42"/>
      <c r="AB322" s="42"/>
      <c r="AC322" s="5"/>
      <c r="AD322" s="5"/>
      <c r="AE322" s="34"/>
      <c r="AF322" s="5"/>
      <c r="AG322" s="5"/>
      <c r="AH322" s="5"/>
      <c r="AI322" s="42"/>
      <c r="AJ322" s="5"/>
      <c r="AK322" s="181"/>
      <c r="AL322" s="93"/>
      <c r="AM322" s="5"/>
      <c r="AN322" s="5"/>
      <c r="AO322" s="42"/>
      <c r="AP322" s="5"/>
      <c r="AQ322" s="26"/>
    </row>
    <row r="323" spans="2:43" ht="6" customHeight="1" x14ac:dyDescent="0.25">
      <c r="B323" s="122"/>
      <c r="D323" s="27"/>
      <c r="H323" s="36"/>
      <c r="I323" s="36"/>
      <c r="J323" s="36"/>
      <c r="K323" s="36"/>
      <c r="L323" s="36"/>
      <c r="M323" s="36"/>
      <c r="N323" s="36"/>
      <c r="O323" s="36"/>
      <c r="P323" s="36"/>
      <c r="Q323" s="36"/>
      <c r="R323" s="91"/>
      <c r="S323" s="26"/>
      <c r="U323" s="26"/>
      <c r="Y323" s="27"/>
      <c r="Z323" s="26"/>
      <c r="AA323" s="26"/>
      <c r="AB323" s="26"/>
      <c r="AE323" s="35"/>
      <c r="AI323" s="26"/>
      <c r="AL323" s="48"/>
      <c r="AO323" s="26"/>
      <c r="AQ323" s="26"/>
    </row>
    <row r="324" spans="2:43" ht="11.25" customHeight="1" x14ac:dyDescent="0.25">
      <c r="B324" s="206" t="s">
        <v>35</v>
      </c>
      <c r="D324" s="27"/>
      <c r="E324" s="113" t="str">
        <f ca="1">VLOOKUP(CONCATENATE($B$265&amp;"-"&amp;INDIRECT(ADDRESS(ROW(),COLUMN()-3))),Language_Translations,MATCH(Language_Selected,Language_Options,0),FALSE)</f>
        <v>IUD</v>
      </c>
      <c r="F324" s="113"/>
      <c r="G324" s="36"/>
      <c r="H324" s="36"/>
      <c r="I324" s="36"/>
      <c r="J324" s="36"/>
      <c r="K324" s="36"/>
      <c r="L324" s="36"/>
      <c r="M324" s="36"/>
      <c r="N324" s="36"/>
      <c r="O324" s="36"/>
      <c r="P324" s="36"/>
      <c r="Q324" s="36"/>
      <c r="R324" s="91"/>
      <c r="S324" s="26"/>
      <c r="U324" s="26" t="s">
        <v>100</v>
      </c>
      <c r="Y324" s="27"/>
      <c r="Z324" s="26"/>
      <c r="AA324" s="26"/>
      <c r="AB324" s="26" t="s">
        <v>100</v>
      </c>
      <c r="AE324" s="35"/>
      <c r="AI324" s="26" t="s">
        <v>100</v>
      </c>
      <c r="AL324" s="48"/>
      <c r="AO324" s="26"/>
      <c r="AQ324" s="26"/>
    </row>
    <row r="325" spans="2:43" ht="6" customHeight="1" x14ac:dyDescent="0.25">
      <c r="B325" s="122"/>
      <c r="D325" s="33"/>
      <c r="E325" s="5"/>
      <c r="F325" s="5"/>
      <c r="G325" s="5"/>
      <c r="H325" s="39"/>
      <c r="I325" s="39"/>
      <c r="J325" s="39"/>
      <c r="K325" s="39"/>
      <c r="L325" s="39"/>
      <c r="M325" s="39"/>
      <c r="N325" s="39"/>
      <c r="O325" s="39"/>
      <c r="P325" s="39"/>
      <c r="Q325" s="39"/>
      <c r="R325" s="92"/>
      <c r="S325" s="42"/>
      <c r="T325" s="5"/>
      <c r="U325" s="42"/>
      <c r="V325" s="5"/>
      <c r="W325" s="5"/>
      <c r="X325" s="5"/>
      <c r="Y325" s="33"/>
      <c r="Z325" s="42"/>
      <c r="AA325" s="42"/>
      <c r="AB325" s="42"/>
      <c r="AC325" s="5"/>
      <c r="AD325" s="5"/>
      <c r="AE325" s="34"/>
      <c r="AF325" s="5"/>
      <c r="AG325" s="5"/>
      <c r="AH325" s="5"/>
      <c r="AI325" s="42"/>
      <c r="AJ325" s="5"/>
      <c r="AK325" s="181"/>
      <c r="AL325" s="93"/>
      <c r="AM325" s="5"/>
      <c r="AN325" s="5"/>
      <c r="AO325" s="42"/>
      <c r="AP325" s="5"/>
      <c r="AQ325" s="26"/>
    </row>
    <row r="326" spans="2:43" ht="6" customHeight="1" x14ac:dyDescent="0.25">
      <c r="B326" s="122"/>
      <c r="D326" s="27"/>
      <c r="H326" s="36"/>
      <c r="I326" s="36"/>
      <c r="J326" s="36"/>
      <c r="K326" s="36"/>
      <c r="L326" s="36"/>
      <c r="M326" s="36"/>
      <c r="N326" s="36"/>
      <c r="O326" s="36"/>
      <c r="P326" s="36"/>
      <c r="Q326" s="36"/>
      <c r="R326" s="91"/>
      <c r="S326" s="26"/>
      <c r="U326" s="26"/>
      <c r="Y326" s="27"/>
      <c r="Z326" s="26"/>
      <c r="AA326" s="26"/>
      <c r="AB326" s="26"/>
      <c r="AE326" s="35"/>
      <c r="AI326" s="26"/>
      <c r="AL326" s="48"/>
      <c r="AO326" s="26"/>
      <c r="AQ326" s="26"/>
    </row>
    <row r="327" spans="2:43" ht="11.25" customHeight="1" x14ac:dyDescent="0.25">
      <c r="B327" s="206" t="s">
        <v>101</v>
      </c>
      <c r="D327" s="27"/>
      <c r="E327" s="151" t="str">
        <f ca="1">VLOOKUP(CONCATENATE($B$265&amp;"-"&amp;INDIRECT(ADDRESS(ROW(),COLUMN()-3))),Language_Translations,MATCH(Language_Selected,Language_Options,0),FALSE)</f>
        <v>IMPLANT</v>
      </c>
      <c r="F327" s="151"/>
      <c r="G327" s="151"/>
      <c r="H327" s="36"/>
      <c r="I327" s="36"/>
      <c r="J327" s="36"/>
      <c r="K327" s="36"/>
      <c r="L327" s="36"/>
      <c r="M327" s="36"/>
      <c r="N327" s="36"/>
      <c r="O327" s="36"/>
      <c r="P327" s="36"/>
      <c r="Q327" s="36"/>
      <c r="R327" s="91"/>
      <c r="S327" s="26"/>
      <c r="U327" s="26" t="s">
        <v>112</v>
      </c>
      <c r="Y327" s="27"/>
      <c r="Z327" s="26"/>
      <c r="AA327" s="26"/>
      <c r="AB327" s="26" t="s">
        <v>112</v>
      </c>
      <c r="AE327" s="35"/>
      <c r="AI327" s="26" t="s">
        <v>112</v>
      </c>
      <c r="AL327" s="48"/>
      <c r="AO327" s="26"/>
      <c r="AQ327" s="26"/>
    </row>
    <row r="328" spans="2:43" ht="6" customHeight="1" x14ac:dyDescent="0.25">
      <c r="B328" s="122"/>
      <c r="D328" s="33"/>
      <c r="E328" s="5"/>
      <c r="F328" s="5"/>
      <c r="G328" s="5"/>
      <c r="H328" s="39"/>
      <c r="I328" s="39"/>
      <c r="J328" s="39"/>
      <c r="K328" s="39"/>
      <c r="L328" s="39"/>
      <c r="M328" s="39"/>
      <c r="N328" s="39"/>
      <c r="O328" s="39"/>
      <c r="P328" s="39"/>
      <c r="Q328" s="39"/>
      <c r="R328" s="92"/>
      <c r="S328" s="42"/>
      <c r="T328" s="5"/>
      <c r="U328" s="42"/>
      <c r="V328" s="5"/>
      <c r="W328" s="5"/>
      <c r="X328" s="5"/>
      <c r="Y328" s="33"/>
      <c r="Z328" s="42"/>
      <c r="AA328" s="42"/>
      <c r="AB328" s="42"/>
      <c r="AC328" s="5"/>
      <c r="AD328" s="5"/>
      <c r="AE328" s="34"/>
      <c r="AF328" s="5"/>
      <c r="AG328" s="5"/>
      <c r="AH328" s="5"/>
      <c r="AI328" s="42"/>
      <c r="AJ328" s="5"/>
      <c r="AK328" s="181"/>
      <c r="AL328" s="93"/>
      <c r="AM328" s="5"/>
      <c r="AN328" s="5"/>
      <c r="AO328" s="42"/>
      <c r="AP328" s="5"/>
      <c r="AQ328" s="26"/>
    </row>
    <row r="329" spans="2:43" ht="6" customHeight="1" x14ac:dyDescent="0.25">
      <c r="B329" s="122"/>
      <c r="D329" s="27"/>
      <c r="H329" s="36"/>
      <c r="I329" s="36"/>
      <c r="J329" s="36"/>
      <c r="K329" s="36"/>
      <c r="L329" s="36"/>
      <c r="M329" s="36"/>
      <c r="N329" s="36"/>
      <c r="O329" s="36"/>
      <c r="P329" s="36"/>
      <c r="Q329" s="36"/>
      <c r="R329" s="91"/>
      <c r="S329" s="26"/>
      <c r="U329" s="26"/>
      <c r="Y329" s="27"/>
      <c r="Z329" s="26"/>
      <c r="AA329" s="26"/>
      <c r="AB329" s="26"/>
      <c r="AE329" s="35"/>
      <c r="AI329" s="26"/>
      <c r="AL329" s="48"/>
      <c r="AO329" s="26"/>
      <c r="AQ329" s="26"/>
    </row>
    <row r="330" spans="2:43" ht="11.25" customHeight="1" x14ac:dyDescent="0.25">
      <c r="B330" s="206" t="s">
        <v>113</v>
      </c>
      <c r="D330" s="260"/>
      <c r="E330" s="540" t="str">
        <f ca="1">VLOOKUP(CONCATENATE($B$265&amp;"-"&amp;INDIRECT(ADDRESS(ROW(),COLUMN()-3))),Language_Translations,MATCH(Language_Selected,Language_Options,0),FALSE)</f>
        <v>EMERGENCY CONTRACEPTIVE</v>
      </c>
      <c r="F330" s="540"/>
      <c r="G330" s="540"/>
      <c r="H330" s="540"/>
      <c r="I330" s="540"/>
      <c r="J330" s="540"/>
      <c r="K330" s="540"/>
      <c r="L330" s="540"/>
      <c r="M330" s="540"/>
      <c r="N330" s="540"/>
      <c r="O330" s="540"/>
      <c r="P330" s="151"/>
      <c r="Q330" s="261"/>
      <c r="R330" s="91"/>
      <c r="S330" s="26"/>
      <c r="U330" s="26"/>
      <c r="Y330" s="27"/>
      <c r="Z330" s="26"/>
      <c r="AA330" s="26"/>
      <c r="AB330" s="26"/>
      <c r="AE330" s="35"/>
      <c r="AI330" s="26"/>
      <c r="AL330" s="48"/>
      <c r="AO330" s="26"/>
      <c r="AQ330" s="26"/>
    </row>
    <row r="331" spans="2:43" ht="11.25" customHeight="1" x14ac:dyDescent="0.25">
      <c r="B331" s="206"/>
      <c r="D331" s="260"/>
      <c r="E331" s="540"/>
      <c r="F331" s="540"/>
      <c r="G331" s="540"/>
      <c r="H331" s="540"/>
      <c r="I331" s="540"/>
      <c r="J331" s="540"/>
      <c r="K331" s="540"/>
      <c r="L331" s="540"/>
      <c r="M331" s="540"/>
      <c r="N331" s="540"/>
      <c r="O331" s="540"/>
      <c r="P331" s="151"/>
      <c r="Q331" s="151"/>
      <c r="R331" s="91"/>
      <c r="S331" s="26"/>
      <c r="U331" s="26" t="s">
        <v>114</v>
      </c>
      <c r="Y331" s="27"/>
      <c r="Z331" s="26"/>
      <c r="AA331" s="26"/>
      <c r="AB331" s="26" t="s">
        <v>114</v>
      </c>
      <c r="AE331" s="35"/>
      <c r="AI331" s="26" t="s">
        <v>114</v>
      </c>
      <c r="AL331" s="48"/>
      <c r="AO331" s="26"/>
      <c r="AQ331" s="26"/>
    </row>
    <row r="332" spans="2:43" ht="6" customHeight="1" x14ac:dyDescent="0.25">
      <c r="B332" s="122"/>
      <c r="D332" s="33"/>
      <c r="E332" s="5"/>
      <c r="F332" s="5"/>
      <c r="G332" s="5"/>
      <c r="H332" s="39"/>
      <c r="I332" s="39"/>
      <c r="J332" s="39"/>
      <c r="K332" s="39"/>
      <c r="L332" s="39"/>
      <c r="M332" s="39"/>
      <c r="N332" s="39"/>
      <c r="O332" s="39"/>
      <c r="P332" s="39"/>
      <c r="Q332" s="39"/>
      <c r="R332" s="92"/>
      <c r="S332" s="42"/>
      <c r="T332" s="5"/>
      <c r="U332" s="42"/>
      <c r="V332" s="5"/>
      <c r="W332" s="5"/>
      <c r="X332" s="5"/>
      <c r="Y332" s="33"/>
      <c r="Z332" s="42"/>
      <c r="AA332" s="42"/>
      <c r="AB332" s="42"/>
      <c r="AC332" s="5"/>
      <c r="AD332" s="5"/>
      <c r="AE332" s="34"/>
      <c r="AF332" s="5"/>
      <c r="AG332" s="5"/>
      <c r="AH332" s="5"/>
      <c r="AI332" s="42"/>
      <c r="AJ332" s="5"/>
      <c r="AK332" s="181"/>
      <c r="AL332" s="93"/>
      <c r="AM332" s="5"/>
      <c r="AN332" s="5"/>
      <c r="AO332" s="42"/>
      <c r="AP332" s="5"/>
      <c r="AQ332" s="26"/>
    </row>
    <row r="333" spans="2:43" ht="6" customHeight="1" x14ac:dyDescent="0.25">
      <c r="B333" s="122"/>
      <c r="D333" s="27"/>
      <c r="H333" s="36"/>
      <c r="I333" s="36"/>
      <c r="J333" s="36"/>
      <c r="K333" s="36"/>
      <c r="L333" s="36"/>
      <c r="M333" s="36"/>
      <c r="N333" s="36"/>
      <c r="O333" s="36"/>
      <c r="P333" s="36"/>
      <c r="Q333" s="36"/>
      <c r="R333" s="91"/>
      <c r="S333" s="26"/>
      <c r="U333" s="26"/>
      <c r="Y333" s="27"/>
      <c r="Z333" s="26"/>
      <c r="AA333" s="26"/>
      <c r="AB333" s="26"/>
      <c r="AE333" s="35"/>
      <c r="AI333" s="26"/>
      <c r="AL333" s="48"/>
      <c r="AO333" s="26"/>
      <c r="AQ333" s="26"/>
    </row>
    <row r="334" spans="2:43" ht="11.25" customHeight="1" x14ac:dyDescent="0.25">
      <c r="B334" s="206" t="s">
        <v>115</v>
      </c>
      <c r="D334" s="27"/>
      <c r="E334" s="540" t="str">
        <f ca="1">VLOOKUP(CONCATENATE($B$265&amp;"-"&amp;INDIRECT(ADDRESS(ROW(),COLUMN()-3))),Language_Translations,MATCH(Language_Selected,Language_Options,0),FALSE)</f>
        <v>FERTILITY AWARENESS METHODS SUCH AS STANDARD DAYS METHOD, CYCLE BEADS, OR PERIODIC ABSTINENCE</v>
      </c>
      <c r="F334" s="540"/>
      <c r="G334" s="540"/>
      <c r="H334" s="540"/>
      <c r="I334" s="540"/>
      <c r="J334" s="540"/>
      <c r="K334" s="540"/>
      <c r="L334" s="540"/>
      <c r="M334" s="540"/>
      <c r="N334" s="540"/>
      <c r="O334" s="540"/>
      <c r="P334" s="540"/>
      <c r="Q334" s="132"/>
      <c r="R334" s="91"/>
      <c r="S334" s="26"/>
      <c r="U334" s="26"/>
      <c r="Y334" s="27"/>
      <c r="Z334" s="26"/>
      <c r="AA334" s="26"/>
      <c r="AB334" s="26"/>
      <c r="AE334" s="35"/>
      <c r="AI334" s="26"/>
      <c r="AL334" s="48"/>
      <c r="AO334" s="26"/>
      <c r="AQ334" s="26"/>
    </row>
    <row r="335" spans="2:43" ht="11.25" customHeight="1" x14ac:dyDescent="0.25">
      <c r="B335" s="206"/>
      <c r="D335" s="27"/>
      <c r="E335" s="540"/>
      <c r="F335" s="540"/>
      <c r="G335" s="540"/>
      <c r="H335" s="540"/>
      <c r="I335" s="540"/>
      <c r="J335" s="540"/>
      <c r="K335" s="540"/>
      <c r="L335" s="540"/>
      <c r="M335" s="540"/>
      <c r="N335" s="540"/>
      <c r="O335" s="540"/>
      <c r="P335" s="540"/>
      <c r="Q335" s="132"/>
      <c r="R335" s="91"/>
      <c r="S335" s="26"/>
      <c r="U335" s="26"/>
      <c r="Y335" s="27"/>
      <c r="Z335" s="26"/>
      <c r="AA335" s="26"/>
      <c r="AB335" s="26"/>
      <c r="AE335" s="35"/>
      <c r="AI335" s="26"/>
      <c r="AL335" s="48"/>
      <c r="AO335" s="26"/>
      <c r="AQ335" s="26"/>
    </row>
    <row r="336" spans="2:43" ht="11.25" customHeight="1" x14ac:dyDescent="0.25">
      <c r="B336" s="206"/>
      <c r="D336" s="27"/>
      <c r="E336" s="540"/>
      <c r="F336" s="540"/>
      <c r="G336" s="540"/>
      <c r="H336" s="540"/>
      <c r="I336" s="540"/>
      <c r="J336" s="540"/>
      <c r="K336" s="540"/>
      <c r="L336" s="540"/>
      <c r="M336" s="540"/>
      <c r="N336" s="540"/>
      <c r="O336" s="540"/>
      <c r="P336" s="540"/>
      <c r="Q336" s="132"/>
      <c r="R336" s="91"/>
      <c r="S336" s="26"/>
      <c r="U336" s="26"/>
      <c r="Y336" s="27"/>
      <c r="Z336" s="26"/>
      <c r="AA336" s="26"/>
      <c r="AB336" s="26"/>
      <c r="AE336" s="35"/>
      <c r="AI336" s="26"/>
      <c r="AL336" s="48"/>
      <c r="AO336" s="26"/>
      <c r="AQ336" s="26"/>
    </row>
    <row r="337" spans="2:43" ht="11.25" customHeight="1" x14ac:dyDescent="0.25">
      <c r="B337" s="206"/>
      <c r="D337" s="27"/>
      <c r="E337" s="540"/>
      <c r="F337" s="540"/>
      <c r="G337" s="540"/>
      <c r="H337" s="540"/>
      <c r="I337" s="540"/>
      <c r="J337" s="540"/>
      <c r="K337" s="540"/>
      <c r="L337" s="540"/>
      <c r="M337" s="540"/>
      <c r="N337" s="540"/>
      <c r="O337" s="540"/>
      <c r="P337" s="540"/>
      <c r="Q337" s="133"/>
      <c r="R337" s="91"/>
      <c r="S337" s="26"/>
      <c r="U337" s="26" t="s">
        <v>116</v>
      </c>
      <c r="Y337" s="27"/>
      <c r="Z337" s="26"/>
      <c r="AA337" s="26"/>
      <c r="AB337" s="26" t="s">
        <v>116</v>
      </c>
      <c r="AE337" s="35"/>
      <c r="AI337" s="26" t="s">
        <v>116</v>
      </c>
      <c r="AL337" s="48"/>
      <c r="AO337" s="26"/>
      <c r="AQ337" s="26"/>
    </row>
    <row r="338" spans="2:43" ht="6" customHeight="1" x14ac:dyDescent="0.25">
      <c r="B338" s="122"/>
      <c r="D338" s="33"/>
      <c r="E338" s="5"/>
      <c r="F338" s="5"/>
      <c r="G338" s="5"/>
      <c r="H338" s="39"/>
      <c r="I338" s="39"/>
      <c r="J338" s="39"/>
      <c r="K338" s="39"/>
      <c r="L338" s="39"/>
      <c r="M338" s="39"/>
      <c r="N338" s="39"/>
      <c r="O338" s="39"/>
      <c r="P338" s="39"/>
      <c r="Q338" s="39"/>
      <c r="R338" s="92"/>
      <c r="S338" s="42"/>
      <c r="T338" s="5"/>
      <c r="U338" s="42"/>
      <c r="V338" s="5"/>
      <c r="W338" s="5"/>
      <c r="X338" s="5"/>
      <c r="Y338" s="33"/>
      <c r="Z338" s="42"/>
      <c r="AA338" s="42"/>
      <c r="AB338" s="42"/>
      <c r="AC338" s="5"/>
      <c r="AD338" s="5"/>
      <c r="AE338" s="34"/>
      <c r="AF338" s="5"/>
      <c r="AG338" s="5"/>
      <c r="AH338" s="5"/>
      <c r="AI338" s="42"/>
      <c r="AJ338" s="5"/>
      <c r="AK338" s="181"/>
      <c r="AL338" s="93"/>
      <c r="AM338" s="5"/>
      <c r="AN338" s="5"/>
      <c r="AO338" s="42"/>
      <c r="AP338" s="5"/>
      <c r="AQ338" s="26"/>
    </row>
    <row r="339" spans="2:43" ht="6" customHeight="1" x14ac:dyDescent="0.25">
      <c r="B339" s="122"/>
      <c r="D339" s="27"/>
      <c r="E339" s="1"/>
      <c r="F339" s="323"/>
      <c r="G339" s="323"/>
      <c r="H339" s="323"/>
      <c r="I339" s="323"/>
      <c r="J339" s="323"/>
      <c r="K339" s="323"/>
      <c r="L339" s="323"/>
      <c r="M339" s="323"/>
      <c r="N339" s="323"/>
      <c r="O339" s="323"/>
      <c r="P339" s="323"/>
      <c r="Q339" s="36"/>
      <c r="R339" s="91"/>
      <c r="S339" s="26"/>
      <c r="U339" s="26"/>
      <c r="Y339" s="27"/>
      <c r="Z339" s="26"/>
      <c r="AA339" s="26"/>
      <c r="AB339" s="26"/>
      <c r="AE339" s="35"/>
      <c r="AI339" s="26"/>
      <c r="AL339" s="48"/>
      <c r="AO339" s="26"/>
      <c r="AQ339" s="26"/>
    </row>
    <row r="340" spans="2:43" ht="11.25" customHeight="1" x14ac:dyDescent="0.25">
      <c r="B340" s="206" t="s">
        <v>117</v>
      </c>
      <c r="D340" s="27"/>
      <c r="E340" s="542" t="str">
        <f ca="1">VLOOKUP(CONCATENATE($B$265&amp;"-"&amp;INDIRECT(ADDRESS(ROW(),COLUMN()-3))),Language_Translations,MATCH(Language_Selected,Language_Options,0),FALSE)</f>
        <v>VASECTOMY (MALE STERILIZATION)</v>
      </c>
      <c r="F340" s="542"/>
      <c r="G340" s="542"/>
      <c r="H340" s="542"/>
      <c r="I340" s="542"/>
      <c r="J340" s="542"/>
      <c r="K340" s="542"/>
      <c r="L340" s="542"/>
      <c r="M340" s="542"/>
      <c r="N340" s="542"/>
      <c r="O340" s="542"/>
      <c r="P340" s="542"/>
      <c r="Q340" s="36"/>
      <c r="R340" s="91"/>
      <c r="S340" s="26"/>
      <c r="U340" s="26"/>
      <c r="Y340" s="27"/>
      <c r="Z340" s="26"/>
      <c r="AA340" s="26"/>
      <c r="AB340" s="26"/>
      <c r="AE340" s="35"/>
      <c r="AI340" s="26"/>
      <c r="AL340" s="48"/>
      <c r="AO340" s="26"/>
      <c r="AQ340" s="26"/>
    </row>
    <row r="341" spans="2:43" ht="11.25" customHeight="1" x14ac:dyDescent="0.25">
      <c r="B341" s="206"/>
      <c r="D341" s="27"/>
      <c r="E341" s="542"/>
      <c r="F341" s="542"/>
      <c r="G341" s="542"/>
      <c r="H341" s="542"/>
      <c r="I341" s="542"/>
      <c r="J341" s="542"/>
      <c r="K341" s="542"/>
      <c r="L341" s="542"/>
      <c r="M341" s="542"/>
      <c r="N341" s="542"/>
      <c r="O341" s="542"/>
      <c r="P341" s="542"/>
      <c r="Q341" s="36"/>
      <c r="R341" s="91"/>
      <c r="S341" s="26"/>
      <c r="U341" s="26" t="s">
        <v>118</v>
      </c>
      <c r="Y341" s="27"/>
      <c r="Z341" s="26"/>
      <c r="AA341" s="26"/>
      <c r="AB341" s="26" t="s">
        <v>118</v>
      </c>
      <c r="AE341" s="35"/>
      <c r="AI341" s="26" t="s">
        <v>118</v>
      </c>
      <c r="AL341" s="48"/>
      <c r="AO341" s="26"/>
      <c r="AQ341" s="26"/>
    </row>
    <row r="342" spans="2:43" ht="6" customHeight="1" x14ac:dyDescent="0.25">
      <c r="B342" s="122"/>
      <c r="D342" s="33"/>
      <c r="E342" s="5"/>
      <c r="F342" s="5"/>
      <c r="G342" s="5"/>
      <c r="H342" s="39"/>
      <c r="I342" s="39"/>
      <c r="J342" s="39"/>
      <c r="K342" s="39"/>
      <c r="L342" s="39"/>
      <c r="M342" s="39"/>
      <c r="N342" s="39"/>
      <c r="O342" s="39"/>
      <c r="P342" s="39"/>
      <c r="Q342" s="39"/>
      <c r="R342" s="92"/>
      <c r="S342" s="42"/>
      <c r="T342" s="5"/>
      <c r="U342" s="42"/>
      <c r="V342" s="5"/>
      <c r="W342" s="5"/>
      <c r="X342" s="5"/>
      <c r="Y342" s="33"/>
      <c r="Z342" s="42"/>
      <c r="AA342" s="42"/>
      <c r="AB342" s="42"/>
      <c r="AC342" s="5"/>
      <c r="AD342" s="5"/>
      <c r="AE342" s="34"/>
      <c r="AF342" s="5"/>
      <c r="AG342" s="5"/>
      <c r="AH342" s="5"/>
      <c r="AI342" s="42"/>
      <c r="AJ342" s="5"/>
      <c r="AK342" s="181"/>
      <c r="AL342" s="93"/>
      <c r="AM342" s="5"/>
      <c r="AN342" s="5"/>
      <c r="AO342" s="42"/>
      <c r="AP342" s="5"/>
      <c r="AQ342" s="26"/>
    </row>
    <row r="343" spans="2:43" ht="6" customHeight="1" x14ac:dyDescent="0.25">
      <c r="B343" s="122"/>
      <c r="D343" s="27"/>
      <c r="H343" s="36"/>
      <c r="I343" s="36"/>
      <c r="J343" s="36"/>
      <c r="K343" s="36"/>
      <c r="L343" s="36"/>
      <c r="M343" s="36"/>
      <c r="N343" s="36"/>
      <c r="O343" s="36"/>
      <c r="P343" s="36"/>
      <c r="Q343" s="36"/>
      <c r="R343" s="91"/>
      <c r="S343" s="26"/>
      <c r="U343" s="26"/>
      <c r="Y343" s="27"/>
      <c r="Z343" s="26"/>
      <c r="AA343" s="26"/>
      <c r="AB343" s="26"/>
      <c r="AE343" s="35"/>
      <c r="AI343" s="26"/>
      <c r="AL343" s="48"/>
      <c r="AO343" s="26"/>
      <c r="AQ343" s="26"/>
    </row>
    <row r="344" spans="2:43" ht="11.25" customHeight="1" x14ac:dyDescent="0.25">
      <c r="B344" s="206" t="s">
        <v>119</v>
      </c>
      <c r="D344" s="27"/>
      <c r="E344" s="540" t="str">
        <f ca="1">VLOOKUP(CONCATENATE($B$265&amp;"-"&amp;INDIRECT(ADDRESS(ROW(),COLUMN()-3))),Language_Translations,MATCH(Language_Selected,Language_Options,0),FALSE)</f>
        <v>TUBAL LIGATION (FEMALE STERILIZATION)</v>
      </c>
      <c r="F344" s="540"/>
      <c r="G344" s="540"/>
      <c r="H344" s="540"/>
      <c r="I344" s="540"/>
      <c r="J344" s="540"/>
      <c r="K344" s="540"/>
      <c r="L344" s="540"/>
      <c r="M344" s="540"/>
      <c r="N344" s="540"/>
      <c r="O344" s="540"/>
      <c r="P344" s="540"/>
      <c r="R344" s="91"/>
      <c r="S344" s="26"/>
      <c r="U344" s="26"/>
      <c r="Y344" s="27"/>
      <c r="Z344" s="26"/>
      <c r="AA344" s="26"/>
      <c r="AB344" s="26"/>
      <c r="AE344" s="35"/>
      <c r="AI344" s="26"/>
      <c r="AL344" s="48"/>
      <c r="AO344" s="26"/>
      <c r="AQ344" s="26"/>
    </row>
    <row r="345" spans="2:43" ht="11.25" customHeight="1" x14ac:dyDescent="0.25">
      <c r="B345" s="206"/>
      <c r="D345" s="27"/>
      <c r="E345" s="540"/>
      <c r="F345" s="540"/>
      <c r="G345" s="540"/>
      <c r="H345" s="540"/>
      <c r="I345" s="540"/>
      <c r="J345" s="540"/>
      <c r="K345" s="540"/>
      <c r="L345" s="540"/>
      <c r="M345" s="540"/>
      <c r="N345" s="540"/>
      <c r="O345" s="540"/>
      <c r="P345" s="540"/>
      <c r="R345" s="91"/>
      <c r="S345" s="26"/>
      <c r="U345" s="26" t="s">
        <v>120</v>
      </c>
      <c r="Y345" s="27"/>
      <c r="Z345" s="26"/>
      <c r="AA345" s="26"/>
      <c r="AB345" s="26" t="s">
        <v>120</v>
      </c>
      <c r="AE345" s="35"/>
      <c r="AI345" s="26" t="s">
        <v>120</v>
      </c>
      <c r="AL345" s="48"/>
      <c r="AO345" s="26"/>
      <c r="AQ345" s="26"/>
    </row>
    <row r="346" spans="2:43" ht="6" customHeight="1" x14ac:dyDescent="0.25">
      <c r="B346" s="122"/>
      <c r="D346" s="33"/>
      <c r="E346" s="5"/>
      <c r="F346" s="5"/>
      <c r="G346" s="5"/>
      <c r="H346" s="39"/>
      <c r="I346" s="39"/>
      <c r="J346" s="39"/>
      <c r="K346" s="39"/>
      <c r="L346" s="39"/>
      <c r="M346" s="39"/>
      <c r="N346" s="39"/>
      <c r="O346" s="39"/>
      <c r="P346" s="39"/>
      <c r="Q346" s="39"/>
      <c r="R346" s="92"/>
      <c r="S346" s="42"/>
      <c r="T346" s="5"/>
      <c r="U346" s="42"/>
      <c r="V346" s="5"/>
      <c r="W346" s="5"/>
      <c r="X346" s="5"/>
      <c r="Y346" s="33"/>
      <c r="Z346" s="42"/>
      <c r="AA346" s="42"/>
      <c r="AB346" s="42"/>
      <c r="AC346" s="5"/>
      <c r="AD346" s="5"/>
      <c r="AE346" s="34"/>
      <c r="AF346" s="5"/>
      <c r="AG346" s="5"/>
      <c r="AH346" s="5"/>
      <c r="AI346" s="42"/>
      <c r="AJ346" s="5"/>
      <c r="AK346" s="181"/>
      <c r="AL346" s="93"/>
      <c r="AM346" s="5"/>
      <c r="AN346" s="5"/>
      <c r="AO346" s="42"/>
      <c r="AP346" s="5"/>
      <c r="AQ346" s="26"/>
    </row>
    <row r="347" spans="2:43" ht="6" customHeight="1" x14ac:dyDescent="0.25">
      <c r="B347" s="122"/>
      <c r="D347" s="27"/>
      <c r="H347" s="36"/>
      <c r="I347" s="36"/>
      <c r="J347" s="36"/>
      <c r="K347" s="36"/>
      <c r="L347" s="36"/>
      <c r="M347" s="36"/>
      <c r="N347" s="36"/>
      <c r="O347" s="36"/>
      <c r="P347" s="36"/>
      <c r="Q347" s="36"/>
      <c r="R347" s="91"/>
      <c r="S347" s="26"/>
      <c r="U347" s="26"/>
      <c r="Y347" s="27"/>
      <c r="Z347" s="26"/>
      <c r="AA347" s="26"/>
      <c r="AB347" s="26"/>
      <c r="AE347" s="35"/>
      <c r="AI347" s="26"/>
      <c r="AL347" s="48"/>
      <c r="AO347" s="26"/>
      <c r="AQ347" s="26"/>
    </row>
    <row r="348" spans="2:43" ht="11.25" customHeight="1" x14ac:dyDescent="0.25">
      <c r="B348" s="206" t="s">
        <v>121</v>
      </c>
      <c r="D348" s="27"/>
      <c r="E348" s="540" t="str">
        <f ca="1">VLOOKUP(CONCATENATE($B$265&amp;"-"&amp;INDIRECT(ADDRESS(ROW(),COLUMN()-3))),Language_Translations,MATCH(Language_Selected,Language_Options,0),FALSE)</f>
        <v>LACTATIONAL AMENORRHEA METHOD</v>
      </c>
      <c r="F348" s="540"/>
      <c r="G348" s="540"/>
      <c r="H348" s="540"/>
      <c r="I348" s="540"/>
      <c r="J348" s="540"/>
      <c r="K348" s="540"/>
      <c r="L348" s="540"/>
      <c r="M348" s="540"/>
      <c r="N348" s="540"/>
      <c r="O348" s="540"/>
      <c r="P348" s="540"/>
      <c r="Q348" s="36"/>
      <c r="R348" s="91"/>
      <c r="S348" s="26"/>
      <c r="U348" s="26"/>
      <c r="Y348" s="27"/>
      <c r="Z348" s="26"/>
      <c r="AA348" s="26"/>
      <c r="AB348" s="26"/>
      <c r="AE348" s="35"/>
      <c r="AI348" s="26"/>
      <c r="AL348" s="48"/>
      <c r="AO348" s="26"/>
      <c r="AQ348" s="26"/>
    </row>
    <row r="349" spans="2:43" ht="11.25" customHeight="1" x14ac:dyDescent="0.25">
      <c r="B349" s="206"/>
      <c r="D349" s="27"/>
      <c r="E349" s="540"/>
      <c r="F349" s="540"/>
      <c r="G349" s="540"/>
      <c r="H349" s="540"/>
      <c r="I349" s="540"/>
      <c r="J349" s="540"/>
      <c r="K349" s="540"/>
      <c r="L349" s="540"/>
      <c r="M349" s="540"/>
      <c r="N349" s="540"/>
      <c r="O349" s="540"/>
      <c r="P349" s="540"/>
      <c r="Q349" s="36"/>
      <c r="R349" s="91"/>
      <c r="S349" s="26"/>
      <c r="U349" s="26" t="s">
        <v>8</v>
      </c>
      <c r="Y349" s="27"/>
      <c r="Z349" s="26"/>
      <c r="AA349" s="26"/>
      <c r="AB349" s="26" t="s">
        <v>8</v>
      </c>
      <c r="AE349" s="35"/>
      <c r="AI349" s="26" t="s">
        <v>8</v>
      </c>
      <c r="AL349" s="48"/>
      <c r="AO349" s="26"/>
      <c r="AQ349" s="26"/>
    </row>
    <row r="350" spans="2:43" ht="6" customHeight="1" x14ac:dyDescent="0.25">
      <c r="B350" s="79"/>
      <c r="D350" s="33"/>
      <c r="E350" s="5"/>
      <c r="F350" s="5"/>
      <c r="G350" s="5"/>
      <c r="H350" s="39"/>
      <c r="I350" s="39"/>
      <c r="J350" s="39"/>
      <c r="K350" s="39"/>
      <c r="L350" s="39"/>
      <c r="M350" s="39"/>
      <c r="N350" s="39"/>
      <c r="O350" s="39"/>
      <c r="P350" s="39"/>
      <c r="Q350" s="39"/>
      <c r="R350" s="92"/>
      <c r="S350" s="42"/>
      <c r="T350" s="5"/>
      <c r="U350" s="42"/>
      <c r="V350" s="5"/>
      <c r="W350" s="5"/>
      <c r="X350" s="5"/>
      <c r="Y350" s="33"/>
      <c r="Z350" s="42"/>
      <c r="AA350" s="42"/>
      <c r="AB350" s="42"/>
      <c r="AC350" s="5"/>
      <c r="AD350" s="5"/>
      <c r="AE350" s="34"/>
      <c r="AF350" s="5"/>
      <c r="AG350" s="5"/>
      <c r="AH350" s="5"/>
      <c r="AI350" s="42"/>
      <c r="AJ350" s="5"/>
      <c r="AK350" s="181"/>
      <c r="AL350" s="93"/>
      <c r="AM350" s="5"/>
      <c r="AN350" s="5"/>
      <c r="AO350" s="42"/>
      <c r="AP350" s="5"/>
      <c r="AQ350" s="26"/>
    </row>
    <row r="351" spans="2:43" ht="6" customHeight="1" x14ac:dyDescent="0.25">
      <c r="B351" s="79"/>
      <c r="D351" s="27"/>
      <c r="H351" s="36"/>
      <c r="I351" s="36"/>
      <c r="J351" s="36"/>
      <c r="K351" s="36"/>
      <c r="L351" s="36"/>
      <c r="M351" s="36"/>
      <c r="N351" s="36"/>
      <c r="O351" s="36"/>
      <c r="P351" s="36"/>
      <c r="Q351" s="36"/>
      <c r="R351" s="91"/>
      <c r="S351" s="26"/>
      <c r="U351" s="26"/>
      <c r="Y351" s="27"/>
      <c r="Z351" s="26"/>
      <c r="AA351" s="26"/>
      <c r="AB351" s="26"/>
      <c r="AE351" s="35"/>
      <c r="AI351" s="26"/>
      <c r="AL351" s="48"/>
      <c r="AO351" s="26"/>
      <c r="AQ351" s="26"/>
    </row>
    <row r="352" spans="2:43" ht="11.25" customHeight="1" x14ac:dyDescent="0.25">
      <c r="B352" s="206" t="s">
        <v>122</v>
      </c>
      <c r="D352" s="27"/>
      <c r="E352" s="151" t="str">
        <f ca="1">VLOOKUP(CONCATENATE($B$265&amp;"-"&amp;INDIRECT(ADDRESS(ROW(),COLUMN()-3))),Language_Translations,MATCH(Language_Selected,Language_Options,0),FALSE)</f>
        <v>SPERMICIDE</v>
      </c>
      <c r="F352" s="151"/>
      <c r="G352" s="151"/>
      <c r="H352" s="151"/>
      <c r="I352" s="36"/>
      <c r="J352" s="36"/>
      <c r="K352" s="36"/>
      <c r="L352" s="36"/>
      <c r="M352" s="36"/>
      <c r="N352" s="36"/>
      <c r="O352" s="36"/>
      <c r="P352" s="36"/>
      <c r="Q352" s="36"/>
      <c r="R352" s="91"/>
      <c r="S352" s="26"/>
      <c r="U352" s="26" t="s">
        <v>7</v>
      </c>
      <c r="Y352" s="27"/>
      <c r="Z352" s="26"/>
      <c r="AA352" s="26"/>
      <c r="AB352" s="26" t="s">
        <v>7</v>
      </c>
      <c r="AE352" s="35"/>
      <c r="AI352" s="26" t="s">
        <v>7</v>
      </c>
      <c r="AL352" s="48"/>
      <c r="AO352" s="26"/>
      <c r="AQ352" s="26"/>
    </row>
    <row r="353" spans="1:43" ht="6" customHeight="1" x14ac:dyDescent="0.25">
      <c r="B353" s="122"/>
      <c r="D353" s="33"/>
      <c r="E353" s="5"/>
      <c r="F353" s="5"/>
      <c r="G353" s="5"/>
      <c r="H353" s="39"/>
      <c r="I353" s="39"/>
      <c r="J353" s="39"/>
      <c r="K353" s="39"/>
      <c r="L353" s="39"/>
      <c r="M353" s="39"/>
      <c r="N353" s="39"/>
      <c r="O353" s="39"/>
      <c r="P353" s="39"/>
      <c r="Q353" s="39"/>
      <c r="R353" s="92"/>
      <c r="S353" s="42"/>
      <c r="T353" s="5"/>
      <c r="U353" s="42"/>
      <c r="V353" s="5"/>
      <c r="W353" s="5"/>
      <c r="X353" s="5"/>
      <c r="Y353" s="33"/>
      <c r="Z353" s="42"/>
      <c r="AA353" s="42"/>
      <c r="AB353" s="42"/>
      <c r="AC353" s="5"/>
      <c r="AD353" s="5"/>
      <c r="AE353" s="34"/>
      <c r="AF353" s="5"/>
      <c r="AG353" s="5"/>
      <c r="AH353" s="5"/>
      <c r="AI353" s="42"/>
      <c r="AJ353" s="5"/>
      <c r="AK353" s="181"/>
      <c r="AL353" s="93"/>
      <c r="AM353" s="5"/>
      <c r="AN353" s="5"/>
      <c r="AO353" s="42"/>
      <c r="AP353" s="5"/>
      <c r="AQ353" s="26"/>
    </row>
    <row r="354" spans="1:43" ht="6" customHeight="1" x14ac:dyDescent="0.25">
      <c r="B354" s="122"/>
      <c r="D354" s="27"/>
      <c r="H354" s="36"/>
      <c r="I354" s="36"/>
      <c r="J354" s="36"/>
      <c r="K354" s="36"/>
      <c r="L354" s="36"/>
      <c r="M354" s="36"/>
      <c r="N354" s="36"/>
      <c r="O354" s="36"/>
      <c r="P354" s="36"/>
      <c r="Q354" s="36"/>
      <c r="R354" s="91"/>
      <c r="S354" s="26"/>
      <c r="U354" s="26"/>
      <c r="Y354" s="27"/>
      <c r="Z354" s="26"/>
      <c r="AA354" s="26"/>
      <c r="AB354" s="26"/>
      <c r="AE354" s="35"/>
      <c r="AI354" s="26"/>
      <c r="AL354" s="48"/>
      <c r="AO354" s="26"/>
      <c r="AQ354" s="26"/>
    </row>
    <row r="355" spans="1:43" ht="11.25" customHeight="1" x14ac:dyDescent="0.25">
      <c r="B355" s="206" t="s">
        <v>123</v>
      </c>
      <c r="D355" s="27"/>
      <c r="E355" s="151" t="str">
        <f ca="1">VLOOKUP(CONCATENATE($B$265&amp;"-"&amp;INDIRECT(ADDRESS(ROW(),COLUMN()-3))),Language_Translations,MATCH(Language_Selected,Language_Options,0),FALSE)</f>
        <v>DIAPHRAGM</v>
      </c>
      <c r="F355" s="151"/>
      <c r="G355" s="151"/>
      <c r="H355" s="151"/>
      <c r="I355" s="36"/>
      <c r="J355" s="36"/>
      <c r="K355" s="36"/>
      <c r="L355" s="36"/>
      <c r="M355" s="36"/>
      <c r="N355" s="36"/>
      <c r="O355" s="36"/>
      <c r="P355" s="36"/>
      <c r="Q355" s="36"/>
      <c r="R355" s="91"/>
      <c r="S355" s="26"/>
      <c r="U355" s="26" t="s">
        <v>124</v>
      </c>
      <c r="Y355" s="27"/>
      <c r="Z355" s="26"/>
      <c r="AA355" s="26"/>
      <c r="AB355" s="26" t="s">
        <v>124</v>
      </c>
      <c r="AE355" s="35"/>
      <c r="AI355" s="26" t="s">
        <v>124</v>
      </c>
      <c r="AL355" s="48"/>
      <c r="AO355" s="26"/>
      <c r="AQ355" s="26"/>
    </row>
    <row r="356" spans="1:43" ht="6" customHeight="1" x14ac:dyDescent="0.25">
      <c r="B356" s="122"/>
      <c r="D356" s="33"/>
      <c r="E356" s="5"/>
      <c r="F356" s="5"/>
      <c r="G356" s="5"/>
      <c r="H356" s="39"/>
      <c r="I356" s="39"/>
      <c r="J356" s="39"/>
      <c r="K356" s="39"/>
      <c r="L356" s="39"/>
      <c r="M356" s="39"/>
      <c r="N356" s="39"/>
      <c r="O356" s="39"/>
      <c r="P356" s="39"/>
      <c r="Q356" s="39"/>
      <c r="R356" s="92"/>
      <c r="S356" s="42"/>
      <c r="T356" s="5"/>
      <c r="U356" s="42"/>
      <c r="V356" s="5"/>
      <c r="W356" s="5"/>
      <c r="X356" s="5"/>
      <c r="Y356" s="33"/>
      <c r="Z356" s="42"/>
      <c r="AA356" s="42"/>
      <c r="AB356" s="42"/>
      <c r="AC356" s="5"/>
      <c r="AD356" s="5"/>
      <c r="AE356" s="34"/>
      <c r="AF356" s="5"/>
      <c r="AG356" s="5"/>
      <c r="AH356" s="5"/>
      <c r="AI356" s="42"/>
      <c r="AJ356" s="5"/>
      <c r="AK356" s="181"/>
      <c r="AL356" s="93"/>
      <c r="AM356" s="5"/>
      <c r="AN356" s="5"/>
      <c r="AO356" s="42"/>
      <c r="AP356" s="5"/>
      <c r="AQ356" s="26"/>
    </row>
    <row r="357" spans="1:43" ht="6" customHeight="1" x14ac:dyDescent="0.25">
      <c r="B357" s="122"/>
      <c r="D357" s="27"/>
      <c r="H357" s="36"/>
      <c r="I357" s="36"/>
      <c r="J357" s="36"/>
      <c r="K357" s="36"/>
      <c r="L357" s="36"/>
      <c r="M357" s="36"/>
      <c r="N357" s="36"/>
      <c r="O357" s="36"/>
      <c r="P357" s="36"/>
      <c r="Q357" s="36"/>
      <c r="R357" s="91"/>
      <c r="S357" s="26"/>
      <c r="U357" s="26"/>
      <c r="Y357" s="27"/>
      <c r="Z357" s="26"/>
      <c r="AA357" s="26"/>
      <c r="AB357" s="26"/>
      <c r="AE357" s="35"/>
      <c r="AI357" s="26"/>
      <c r="AL357" s="48"/>
      <c r="AO357" s="26"/>
      <c r="AQ357" s="26"/>
    </row>
    <row r="358" spans="1:43" ht="11.25" customHeight="1" x14ac:dyDescent="0.25">
      <c r="B358" s="206" t="s">
        <v>125</v>
      </c>
      <c r="D358" s="27"/>
      <c r="E358" s="541" t="str">
        <f ca="1">VLOOKUP(CONCATENATE($B$265&amp;"-"&amp;INDIRECT(ADDRESS(ROW(),COLUMN()-3))),Language_Translations,MATCH(Language_Selected,Language_Options,0),FALSE)</f>
        <v>OTHER MODERN</v>
      </c>
      <c r="F358" s="541"/>
      <c r="G358" s="541"/>
      <c r="H358" s="541"/>
      <c r="I358" s="541"/>
      <c r="J358" s="541"/>
      <c r="K358" s="541"/>
      <c r="L358" s="36"/>
      <c r="M358" s="36"/>
      <c r="N358" s="36"/>
      <c r="O358" s="36"/>
      <c r="P358" s="36"/>
      <c r="Q358" s="36"/>
      <c r="R358" s="91"/>
      <c r="S358" s="26"/>
      <c r="U358" s="26" t="s">
        <v>126</v>
      </c>
      <c r="Y358" s="27"/>
      <c r="Z358" s="26"/>
      <c r="AA358" s="26"/>
      <c r="AB358" s="26" t="s">
        <v>126</v>
      </c>
      <c r="AE358" s="35"/>
      <c r="AI358" s="26" t="s">
        <v>126</v>
      </c>
      <c r="AL358" s="48"/>
      <c r="AO358" s="26"/>
      <c r="AQ358" s="26"/>
    </row>
    <row r="359" spans="1:43" ht="6" customHeight="1" x14ac:dyDescent="0.25">
      <c r="B359" s="122"/>
      <c r="D359" s="33"/>
      <c r="E359" s="5"/>
      <c r="F359" s="5"/>
      <c r="G359" s="5"/>
      <c r="H359" s="39"/>
      <c r="I359" s="39"/>
      <c r="J359" s="39"/>
      <c r="K359" s="39"/>
      <c r="L359" s="39"/>
      <c r="M359" s="39"/>
      <c r="N359" s="39"/>
      <c r="O359" s="39"/>
      <c r="P359" s="39"/>
      <c r="Q359" s="39"/>
      <c r="R359" s="92"/>
      <c r="S359" s="42"/>
      <c r="T359" s="5"/>
      <c r="U359" s="42"/>
      <c r="V359" s="5"/>
      <c r="W359" s="5"/>
      <c r="X359" s="5"/>
      <c r="Y359" s="33"/>
      <c r="Z359" s="42"/>
      <c r="AA359" s="42"/>
      <c r="AB359" s="42"/>
      <c r="AC359" s="5"/>
      <c r="AD359" s="5"/>
      <c r="AE359" s="34"/>
      <c r="AF359" s="5"/>
      <c r="AG359" s="5"/>
      <c r="AH359" s="5"/>
      <c r="AI359" s="42"/>
      <c r="AJ359" s="5"/>
      <c r="AK359" s="181"/>
      <c r="AL359" s="93"/>
      <c r="AM359" s="5"/>
      <c r="AN359" s="5"/>
      <c r="AO359" s="42"/>
      <c r="AP359" s="5"/>
      <c r="AQ359" s="26"/>
    </row>
    <row r="360" spans="1:43" ht="6" customHeight="1" x14ac:dyDescent="0.25">
      <c r="B360" s="122"/>
      <c r="D360" s="27"/>
      <c r="H360" s="36"/>
      <c r="I360" s="36"/>
      <c r="J360" s="36"/>
      <c r="K360" s="36"/>
      <c r="L360" s="36"/>
      <c r="M360" s="36"/>
      <c r="N360" s="36"/>
      <c r="O360" s="36"/>
      <c r="P360" s="36"/>
      <c r="Q360" s="36"/>
      <c r="R360" s="91"/>
      <c r="S360" s="26"/>
      <c r="U360" s="26"/>
      <c r="Y360" s="27"/>
      <c r="Z360" s="26"/>
      <c r="AA360" s="26"/>
      <c r="AB360" s="26"/>
      <c r="AE360" s="35"/>
      <c r="AI360" s="26"/>
      <c r="AL360" s="48"/>
      <c r="AO360" s="26"/>
      <c r="AQ360" s="26"/>
    </row>
    <row r="361" spans="1:43" ht="11.25" customHeight="1" x14ac:dyDescent="0.25">
      <c r="B361" s="206" t="s">
        <v>127</v>
      </c>
      <c r="D361" s="27"/>
      <c r="E361" s="151" t="str">
        <f ca="1">VLOOKUP(CONCATENATE($B$265&amp;"-"&amp;INDIRECT(ADDRESS(ROW(),COLUMN()-3))),Language_Translations,MATCH(Language_Selected,Language_Options,0),FALSE)</f>
        <v>NO METHOD</v>
      </c>
      <c r="F361" s="151"/>
      <c r="G361" s="151"/>
      <c r="H361" s="151"/>
      <c r="I361" s="36"/>
      <c r="J361" s="36"/>
      <c r="K361" s="36"/>
      <c r="L361" s="36"/>
      <c r="M361" s="36"/>
      <c r="N361" s="36"/>
      <c r="O361" s="36"/>
      <c r="P361" s="36"/>
      <c r="Q361" s="36"/>
      <c r="R361" s="91"/>
      <c r="S361" s="26"/>
      <c r="U361" s="26" t="s">
        <v>95</v>
      </c>
      <c r="Y361" s="27"/>
      <c r="Z361" s="26"/>
      <c r="AA361" s="26"/>
      <c r="AB361" s="26" t="s">
        <v>95</v>
      </c>
      <c r="AE361" s="35"/>
      <c r="AI361" s="26" t="s">
        <v>95</v>
      </c>
      <c r="AL361" s="48"/>
      <c r="AO361" s="26"/>
      <c r="AQ361" s="26"/>
    </row>
    <row r="362" spans="1:43" ht="6" customHeight="1" thickBot="1" x14ac:dyDescent="0.3">
      <c r="A362" s="7"/>
      <c r="B362" s="78"/>
      <c r="C362" s="7"/>
      <c r="D362" s="18"/>
      <c r="E362" s="8"/>
      <c r="F362" s="8"/>
      <c r="G362" s="8"/>
      <c r="H362" s="8"/>
      <c r="I362" s="8"/>
      <c r="J362" s="8"/>
      <c r="K362" s="8"/>
      <c r="L362" s="8"/>
      <c r="M362" s="8"/>
      <c r="N362" s="8"/>
      <c r="O362" s="8"/>
      <c r="P362" s="8"/>
      <c r="Q362" s="8"/>
      <c r="R362" s="18"/>
      <c r="S362" s="8"/>
      <c r="T362" s="8"/>
      <c r="U362" s="8"/>
      <c r="V362" s="21"/>
      <c r="W362" s="8"/>
      <c r="X362" s="8"/>
      <c r="Y362" s="18"/>
      <c r="Z362" s="8"/>
      <c r="AA362" s="8"/>
      <c r="AB362" s="8"/>
      <c r="AC362" s="8"/>
      <c r="AD362" s="8"/>
      <c r="AE362" s="19"/>
      <c r="AF362" s="8"/>
      <c r="AG362" s="8"/>
      <c r="AH362" s="8"/>
      <c r="AI362" s="8"/>
      <c r="AJ362" s="8"/>
      <c r="AK362" s="158"/>
      <c r="AL362" s="19"/>
      <c r="AM362" s="8"/>
      <c r="AN362" s="8"/>
      <c r="AO362" s="158"/>
      <c r="AP362" s="8"/>
    </row>
    <row r="363" spans="1:43" ht="6" customHeight="1" x14ac:dyDescent="0.25">
      <c r="A363" s="139"/>
      <c r="B363" s="81"/>
      <c r="C363" s="12"/>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79"/>
      <c r="AL363" s="14"/>
      <c r="AM363" s="14"/>
      <c r="AN363" s="14"/>
      <c r="AO363" s="179"/>
      <c r="AP363" s="71"/>
    </row>
    <row r="364" spans="1:43" ht="20.149999999999999" customHeight="1" x14ac:dyDescent="0.25">
      <c r="A364" s="525" t="s">
        <v>128</v>
      </c>
      <c r="B364" s="526"/>
      <c r="C364" s="526"/>
      <c r="D364" s="526"/>
      <c r="E364" s="526"/>
      <c r="F364" s="526"/>
      <c r="G364" s="526"/>
      <c r="H364" s="526"/>
      <c r="I364" s="526"/>
      <c r="J364" s="526"/>
      <c r="K364" s="526"/>
      <c r="L364" s="526"/>
      <c r="M364" s="526"/>
      <c r="N364" s="526"/>
      <c r="O364" s="526"/>
      <c r="P364" s="526"/>
      <c r="Q364" s="526"/>
      <c r="R364" s="526"/>
      <c r="S364" s="526"/>
      <c r="T364" s="526"/>
      <c r="U364" s="526"/>
      <c r="V364" s="526"/>
      <c r="W364" s="526"/>
      <c r="X364" s="526"/>
      <c r="Y364" s="526"/>
      <c r="Z364" s="526"/>
      <c r="AA364" s="526"/>
      <c r="AB364" s="526"/>
      <c r="AC364" s="526"/>
      <c r="AD364" s="526"/>
      <c r="AE364" s="526"/>
      <c r="AF364" s="526"/>
      <c r="AG364" s="526"/>
      <c r="AH364" s="526"/>
      <c r="AI364" s="526"/>
      <c r="AJ364" s="526"/>
      <c r="AK364" s="526"/>
      <c r="AL364" s="526"/>
      <c r="AM364" s="526"/>
      <c r="AN364" s="526"/>
      <c r="AO364" s="526"/>
      <c r="AP364" s="527"/>
      <c r="AQ364" s="70"/>
    </row>
    <row r="365" spans="1:43" ht="20.149999999999999" customHeight="1" x14ac:dyDescent="0.25">
      <c r="A365" s="525"/>
      <c r="B365" s="526"/>
      <c r="C365" s="526"/>
      <c r="D365" s="526"/>
      <c r="E365" s="526"/>
      <c r="F365" s="526"/>
      <c r="G365" s="526"/>
      <c r="H365" s="526"/>
      <c r="I365" s="526"/>
      <c r="J365" s="526"/>
      <c r="K365" s="526"/>
      <c r="L365" s="526"/>
      <c r="M365" s="526"/>
      <c r="N365" s="526"/>
      <c r="O365" s="526"/>
      <c r="P365" s="526"/>
      <c r="Q365" s="526"/>
      <c r="R365" s="526"/>
      <c r="S365" s="526"/>
      <c r="T365" s="526"/>
      <c r="U365" s="526"/>
      <c r="V365" s="526"/>
      <c r="W365" s="526"/>
      <c r="X365" s="526"/>
      <c r="Y365" s="526"/>
      <c r="Z365" s="526"/>
      <c r="AA365" s="526"/>
      <c r="AB365" s="526"/>
      <c r="AC365" s="526"/>
      <c r="AD365" s="526"/>
      <c r="AE365" s="526"/>
      <c r="AF365" s="526"/>
      <c r="AG365" s="526"/>
      <c r="AH365" s="526"/>
      <c r="AI365" s="526"/>
      <c r="AJ365" s="526"/>
      <c r="AK365" s="526"/>
      <c r="AL365" s="526"/>
      <c r="AM365" s="526"/>
      <c r="AN365" s="526"/>
      <c r="AO365" s="526"/>
      <c r="AP365" s="527"/>
      <c r="AQ365" s="70"/>
    </row>
    <row r="366" spans="1:43" ht="6" customHeight="1" thickBot="1" x14ac:dyDescent="0.3">
      <c r="A366" s="207"/>
      <c r="B366" s="80"/>
      <c r="C366" s="7"/>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158"/>
      <c r="AL366" s="8"/>
      <c r="AM366" s="8"/>
      <c r="AN366" s="8"/>
      <c r="AO366" s="158"/>
      <c r="AP366" s="77"/>
    </row>
    <row r="367" spans="1:43" ht="6" customHeight="1" x14ac:dyDescent="0.25">
      <c r="A367" s="139"/>
      <c r="B367" s="94"/>
      <c r="C367" s="46"/>
      <c r="D367" s="13"/>
      <c r="E367" s="14"/>
      <c r="F367" s="14"/>
      <c r="G367" s="14"/>
      <c r="H367" s="14"/>
      <c r="I367" s="14"/>
      <c r="J367" s="14"/>
      <c r="K367" s="14"/>
      <c r="L367" s="14"/>
      <c r="M367" s="14"/>
      <c r="N367" s="14"/>
      <c r="O367" s="14"/>
      <c r="P367" s="14"/>
      <c r="Q367" s="14"/>
      <c r="R367" s="14"/>
      <c r="S367" s="16"/>
      <c r="T367" s="14"/>
      <c r="U367" s="14"/>
      <c r="V367" s="25"/>
      <c r="W367" s="14"/>
      <c r="X367" s="14"/>
      <c r="Y367" s="14"/>
      <c r="Z367" s="14"/>
      <c r="AA367" s="14"/>
      <c r="AB367" s="14"/>
      <c r="AC367" s="14"/>
      <c r="AD367" s="14"/>
      <c r="AE367" s="14"/>
      <c r="AF367" s="14"/>
      <c r="AG367" s="14"/>
      <c r="AH367" s="14"/>
      <c r="AI367" s="14"/>
      <c r="AJ367" s="14"/>
      <c r="AK367" s="179"/>
      <c r="AL367" s="15"/>
      <c r="AM367" s="13"/>
      <c r="AN367" s="14"/>
      <c r="AO367" s="179"/>
      <c r="AP367" s="71"/>
    </row>
    <row r="368" spans="1:43" ht="11.25" customHeight="1" x14ac:dyDescent="0.25">
      <c r="A368" s="140"/>
      <c r="B368" s="344"/>
      <c r="C368" s="387"/>
      <c r="D368" s="388"/>
      <c r="E368" s="478" t="s">
        <v>129</v>
      </c>
      <c r="F368" s="478"/>
      <c r="G368" s="478"/>
      <c r="H368" s="478"/>
      <c r="I368" s="478"/>
      <c r="J368" s="478"/>
      <c r="K368" s="478"/>
      <c r="L368" s="478"/>
      <c r="M368" s="478"/>
      <c r="N368" s="478"/>
      <c r="O368" s="478"/>
      <c r="P368" s="478"/>
      <c r="Q368" s="478"/>
      <c r="R368" s="478"/>
      <c r="S368" s="478"/>
      <c r="T368" s="478"/>
      <c r="U368" s="478"/>
      <c r="V368" s="478"/>
      <c r="W368" s="478"/>
      <c r="X368" s="478"/>
      <c r="Y368" s="478"/>
      <c r="Z368" s="478"/>
      <c r="AA368" s="478"/>
      <c r="AB368" s="478"/>
      <c r="AC368" s="478"/>
      <c r="AD368" s="478"/>
      <c r="AE368" s="478"/>
      <c r="AF368" s="478"/>
      <c r="AG368" s="478"/>
      <c r="AH368" s="478"/>
      <c r="AI368" s="478"/>
      <c r="AJ368" s="478"/>
      <c r="AK368" s="478"/>
      <c r="AL368" s="387"/>
      <c r="AM368" s="388"/>
      <c r="AN368" s="344"/>
      <c r="AO368" s="389"/>
      <c r="AP368" s="74"/>
    </row>
    <row r="369" spans="1:45" ht="11.25" customHeight="1" x14ac:dyDescent="0.25">
      <c r="A369" s="140"/>
      <c r="B369" s="344"/>
      <c r="C369" s="387"/>
      <c r="D369" s="388"/>
      <c r="E369" s="478"/>
      <c r="F369" s="478"/>
      <c r="G369" s="478"/>
      <c r="H369" s="478"/>
      <c r="I369" s="478"/>
      <c r="J369" s="478"/>
      <c r="K369" s="478"/>
      <c r="L369" s="478"/>
      <c r="M369" s="478"/>
      <c r="N369" s="478"/>
      <c r="O369" s="478"/>
      <c r="P369" s="478"/>
      <c r="Q369" s="478"/>
      <c r="R369" s="478"/>
      <c r="S369" s="478"/>
      <c r="T369" s="478"/>
      <c r="U369" s="478"/>
      <c r="V369" s="478"/>
      <c r="W369" s="478"/>
      <c r="X369" s="478"/>
      <c r="Y369" s="478"/>
      <c r="Z369" s="478"/>
      <c r="AA369" s="478"/>
      <c r="AB369" s="478"/>
      <c r="AC369" s="478"/>
      <c r="AD369" s="478"/>
      <c r="AE369" s="478"/>
      <c r="AF369" s="478"/>
      <c r="AG369" s="478"/>
      <c r="AH369" s="478"/>
      <c r="AI369" s="478"/>
      <c r="AJ369" s="478"/>
      <c r="AK369" s="478"/>
      <c r="AL369" s="387"/>
      <c r="AM369" s="388"/>
      <c r="AN369" s="344"/>
      <c r="AO369" s="389"/>
      <c r="AP369" s="74"/>
    </row>
    <row r="370" spans="1:45" ht="11.25" customHeight="1" x14ac:dyDescent="0.25">
      <c r="A370" s="140"/>
      <c r="B370" s="344"/>
      <c r="C370" s="387"/>
      <c r="D370" s="388"/>
      <c r="E370" s="478"/>
      <c r="F370" s="478"/>
      <c r="G370" s="478"/>
      <c r="H370" s="478"/>
      <c r="I370" s="478"/>
      <c r="J370" s="478"/>
      <c r="K370" s="478"/>
      <c r="L370" s="478"/>
      <c r="M370" s="478"/>
      <c r="N370" s="478"/>
      <c r="O370" s="478"/>
      <c r="P370" s="478"/>
      <c r="Q370" s="478"/>
      <c r="R370" s="478"/>
      <c r="S370" s="478"/>
      <c r="T370" s="478"/>
      <c r="U370" s="478"/>
      <c r="V370" s="478"/>
      <c r="W370" s="478"/>
      <c r="X370" s="478"/>
      <c r="Y370" s="478"/>
      <c r="Z370" s="478"/>
      <c r="AA370" s="478"/>
      <c r="AB370" s="478"/>
      <c r="AC370" s="478"/>
      <c r="AD370" s="478"/>
      <c r="AE370" s="478"/>
      <c r="AF370" s="478"/>
      <c r="AG370" s="478"/>
      <c r="AH370" s="478"/>
      <c r="AI370" s="478"/>
      <c r="AJ370" s="478"/>
      <c r="AK370" s="478"/>
      <c r="AL370" s="387"/>
      <c r="AM370" s="388"/>
      <c r="AN370" s="344"/>
      <c r="AO370" s="389"/>
      <c r="AP370" s="74"/>
    </row>
    <row r="371" spans="1:45" ht="11.25" customHeight="1" x14ac:dyDescent="0.25">
      <c r="A371" s="140"/>
      <c r="B371" s="344"/>
      <c r="C371" s="387"/>
      <c r="D371" s="388"/>
      <c r="E371" s="478"/>
      <c r="F371" s="478"/>
      <c r="G371" s="478"/>
      <c r="H371" s="478"/>
      <c r="I371" s="478"/>
      <c r="J371" s="478"/>
      <c r="K371" s="478"/>
      <c r="L371" s="478"/>
      <c r="M371" s="478"/>
      <c r="N371" s="478"/>
      <c r="O371" s="478"/>
      <c r="P371" s="478"/>
      <c r="Q371" s="478"/>
      <c r="R371" s="478"/>
      <c r="S371" s="478"/>
      <c r="T371" s="478"/>
      <c r="U371" s="478"/>
      <c r="V371" s="478"/>
      <c r="W371" s="478"/>
      <c r="X371" s="478"/>
      <c r="Y371" s="478"/>
      <c r="Z371" s="478"/>
      <c r="AA371" s="478"/>
      <c r="AB371" s="478"/>
      <c r="AC371" s="478"/>
      <c r="AD371" s="478"/>
      <c r="AE371" s="478"/>
      <c r="AF371" s="478"/>
      <c r="AG371" s="478"/>
      <c r="AH371" s="478"/>
      <c r="AI371" s="478"/>
      <c r="AJ371" s="478"/>
      <c r="AK371" s="478"/>
      <c r="AL371" s="387"/>
      <c r="AM371" s="388"/>
      <c r="AN371" s="344"/>
      <c r="AO371" s="389"/>
      <c r="AP371" s="74"/>
    </row>
    <row r="372" spans="1:45" ht="6" customHeight="1" thickBot="1" x14ac:dyDescent="0.3">
      <c r="A372" s="207"/>
      <c r="B372" s="407"/>
      <c r="C372" s="408"/>
      <c r="D372" s="402"/>
      <c r="E372" s="374"/>
      <c r="F372" s="374"/>
      <c r="G372" s="374"/>
      <c r="H372" s="374"/>
      <c r="I372" s="374"/>
      <c r="J372" s="374"/>
      <c r="K372" s="374"/>
      <c r="L372" s="374"/>
      <c r="M372" s="374"/>
      <c r="N372" s="374"/>
      <c r="O372" s="374"/>
      <c r="P372" s="374"/>
      <c r="Q372" s="374"/>
      <c r="R372" s="374"/>
      <c r="S372" s="409"/>
      <c r="T372" s="374"/>
      <c r="U372" s="374"/>
      <c r="V372" s="410"/>
      <c r="W372" s="374"/>
      <c r="X372" s="374"/>
      <c r="Y372" s="374"/>
      <c r="Z372" s="374"/>
      <c r="AA372" s="374"/>
      <c r="AB372" s="374"/>
      <c r="AC372" s="374"/>
      <c r="AD372" s="374"/>
      <c r="AE372" s="374"/>
      <c r="AF372" s="374"/>
      <c r="AG372" s="374"/>
      <c r="AH372" s="374"/>
      <c r="AI372" s="374"/>
      <c r="AJ372" s="374"/>
      <c r="AK372" s="376"/>
      <c r="AL372" s="403"/>
      <c r="AM372" s="402"/>
      <c r="AN372" s="374"/>
      <c r="AO372" s="376"/>
      <c r="AP372" s="77"/>
    </row>
    <row r="373" spans="1:45" ht="6" customHeight="1" x14ac:dyDescent="0.25">
      <c r="A373" s="139"/>
      <c r="B373" s="411"/>
      <c r="C373" s="367"/>
      <c r="D373" s="378"/>
      <c r="E373" s="368"/>
      <c r="F373" s="368"/>
      <c r="G373" s="368"/>
      <c r="H373" s="368"/>
      <c r="I373" s="368"/>
      <c r="J373" s="368"/>
      <c r="K373" s="368"/>
      <c r="L373" s="368"/>
      <c r="M373" s="368"/>
      <c r="N373" s="368"/>
      <c r="O373" s="368"/>
      <c r="P373" s="368"/>
      <c r="Q373" s="368"/>
      <c r="R373" s="368"/>
      <c r="S373" s="412"/>
      <c r="T373" s="368"/>
      <c r="U373" s="368"/>
      <c r="V373" s="413"/>
      <c r="W373" s="368"/>
      <c r="X373" s="368"/>
      <c r="Y373" s="368"/>
      <c r="Z373" s="368"/>
      <c r="AA373" s="368"/>
      <c r="AB373" s="368"/>
      <c r="AC373" s="368"/>
      <c r="AD373" s="368"/>
      <c r="AE373" s="368"/>
      <c r="AF373" s="368"/>
      <c r="AG373" s="368"/>
      <c r="AH373" s="368"/>
      <c r="AI373" s="368"/>
      <c r="AJ373" s="368"/>
      <c r="AK373" s="369"/>
      <c r="AL373" s="368"/>
      <c r="AM373" s="378"/>
      <c r="AN373" s="368"/>
      <c r="AO373" s="369"/>
      <c r="AP373" s="71"/>
      <c r="AR373" s="1" t="s">
        <v>388</v>
      </c>
    </row>
    <row r="374" spans="1:45" ht="11.25" customHeight="1" x14ac:dyDescent="0.25">
      <c r="A374" s="140"/>
      <c r="B374" s="348">
        <v>110</v>
      </c>
      <c r="C374" s="273"/>
      <c r="D374" s="302"/>
      <c r="E374" s="135" t="str">
        <f ca="1">VLOOKUP(_xlfn.SINGLE(INDIRECT(ADDRESS(ROW(),COLUMN()-3))),Language_Translations,MATCH(_xlfn.SINGLE(Language_Selected),Language_Options,0),FALSE)</f>
        <v>CHECK Q109 COLUMNS 'A' AND' B'. ARE ANY LETTERS OTHER THAN 'Y' CIRCLED?</v>
      </c>
      <c r="F374" s="135"/>
      <c r="G374" s="135"/>
      <c r="H374" s="135"/>
      <c r="I374" s="135"/>
      <c r="J374" s="135"/>
      <c r="K374" s="135"/>
      <c r="L374" s="135"/>
      <c r="M374" s="135"/>
      <c r="N374" s="135"/>
      <c r="O374" s="135"/>
      <c r="P374" s="135"/>
      <c r="Q374" s="135"/>
      <c r="R374" s="135"/>
      <c r="S374" s="135"/>
      <c r="T374" s="135"/>
      <c r="U374" s="135"/>
      <c r="V374" s="135"/>
      <c r="W374" s="135"/>
      <c r="X374" s="135"/>
      <c r="Y374" s="135"/>
      <c r="Z374"/>
      <c r="AA374"/>
      <c r="AB374"/>
      <c r="AC374"/>
      <c r="AD374"/>
      <c r="AE374"/>
      <c r="AF374"/>
      <c r="AG374"/>
      <c r="AH374"/>
      <c r="AI374"/>
      <c r="AJ374"/>
      <c r="AK374" s="166"/>
      <c r="AL374"/>
      <c r="AM374" s="302"/>
      <c r="AN374"/>
      <c r="AO374" s="166"/>
      <c r="AP374" s="74"/>
      <c r="AS374" s="1" t="s">
        <v>388</v>
      </c>
    </row>
    <row r="375" spans="1:45" ht="11.25" customHeight="1" x14ac:dyDescent="0.25">
      <c r="A375" s="140"/>
      <c r="B375" s="356"/>
      <c r="C375" s="273"/>
      <c r="D375" s="302"/>
      <c r="E375"/>
      <c r="F375"/>
      <c r="G375"/>
      <c r="H375"/>
      <c r="I375"/>
      <c r="J375"/>
      <c r="K375"/>
      <c r="L375"/>
      <c r="M375"/>
      <c r="N375"/>
      <c r="O375"/>
      <c r="P375"/>
      <c r="Q375"/>
      <c r="R375"/>
      <c r="S375"/>
      <c r="T375"/>
      <c r="U375"/>
      <c r="V375"/>
      <c r="W375"/>
      <c r="X375"/>
      <c r="Y375"/>
      <c r="Z375"/>
      <c r="AA375"/>
      <c r="AB375"/>
      <c r="AC375"/>
      <c r="AD375"/>
      <c r="AE375"/>
      <c r="AF375"/>
      <c r="AG375"/>
      <c r="AH375"/>
      <c r="AI375"/>
      <c r="AJ375"/>
      <c r="AK375" s="166"/>
      <c r="AL375"/>
      <c r="AM375" s="302"/>
      <c r="AN375"/>
      <c r="AO375" s="166"/>
      <c r="AP375" s="74"/>
    </row>
    <row r="376" spans="1:45" ht="11.25" customHeight="1" x14ac:dyDescent="0.25">
      <c r="A376" s="140"/>
      <c r="B376" s="356"/>
      <c r="C376" s="273"/>
      <c r="D376" s="302"/>
      <c r="E376"/>
      <c r="F376"/>
      <c r="G376"/>
      <c r="H376"/>
      <c r="I376"/>
      <c r="J376"/>
      <c r="K376" s="1"/>
      <c r="L376" t="s">
        <v>80</v>
      </c>
      <c r="M376"/>
      <c r="N376"/>
      <c r="O376"/>
      <c r="P376"/>
      <c r="Q376"/>
      <c r="R376"/>
      <c r="S376" s="524" t="s">
        <v>81</v>
      </c>
      <c r="T376" s="524"/>
      <c r="U376" s="334"/>
      <c r="V376"/>
      <c r="W376"/>
      <c r="X376"/>
      <c r="Y376"/>
      <c r="Z376"/>
      <c r="AA376"/>
      <c r="AB376"/>
      <c r="AC376"/>
      <c r="AD376"/>
      <c r="AE376"/>
      <c r="AF376"/>
      <c r="AG376"/>
      <c r="AH376"/>
      <c r="AI376"/>
      <c r="AJ376"/>
      <c r="AK376" s="166"/>
      <c r="AL376"/>
      <c r="AM376" s="302"/>
      <c r="AN376" s="414"/>
      <c r="AO376" s="513">
        <v>112</v>
      </c>
      <c r="AP376" s="74"/>
    </row>
    <row r="377" spans="1:45" ht="11.25" customHeight="1" x14ac:dyDescent="0.25">
      <c r="A377" s="140"/>
      <c r="B377" s="356"/>
      <c r="C377" s="273"/>
      <c r="D377" s="302"/>
      <c r="E377"/>
      <c r="F377"/>
      <c r="G377"/>
      <c r="H377"/>
      <c r="I377"/>
      <c r="J377"/>
      <c r="K377"/>
      <c r="L377"/>
      <c r="M377"/>
      <c r="N377"/>
      <c r="O377"/>
      <c r="P377"/>
      <c r="Q377"/>
      <c r="R377"/>
      <c r="S377"/>
      <c r="T377"/>
      <c r="U377"/>
      <c r="V377"/>
      <c r="W377"/>
      <c r="X377"/>
      <c r="Y377"/>
      <c r="Z377"/>
      <c r="AA377"/>
      <c r="AB377"/>
      <c r="AC377"/>
      <c r="AD377"/>
      <c r="AE377"/>
      <c r="AF377"/>
      <c r="AG377"/>
      <c r="AH377"/>
      <c r="AI377"/>
      <c r="AJ377"/>
      <c r="AK377" s="166"/>
      <c r="AL377"/>
      <c r="AM377" s="302"/>
      <c r="AN377" s="1"/>
      <c r="AO377" s="513"/>
      <c r="AP377" s="74"/>
    </row>
    <row r="378" spans="1:45" ht="6" customHeight="1" thickBot="1" x14ac:dyDescent="0.3">
      <c r="A378" s="207"/>
      <c r="B378" s="381"/>
      <c r="C378" s="408"/>
      <c r="D378" s="402"/>
      <c r="E378" s="374"/>
      <c r="F378" s="374"/>
      <c r="G378" s="374"/>
      <c r="H378" s="374"/>
      <c r="I378" s="374"/>
      <c r="J378" s="374"/>
      <c r="K378" s="374"/>
      <c r="L378" s="374"/>
      <c r="M378" s="374"/>
      <c r="N378" s="374"/>
      <c r="O378" s="374"/>
      <c r="P378" s="374"/>
      <c r="Q378" s="374"/>
      <c r="R378" s="374"/>
      <c r="S378" s="374"/>
      <c r="T378" s="374"/>
      <c r="U378" s="374"/>
      <c r="V378" s="374"/>
      <c r="W378" s="374"/>
      <c r="X378" s="374"/>
      <c r="Y378" s="374"/>
      <c r="Z378" s="374"/>
      <c r="AA378" s="374"/>
      <c r="AB378" s="374"/>
      <c r="AC378" s="374"/>
      <c r="AD378" s="374"/>
      <c r="AE378" s="374"/>
      <c r="AF378" s="374"/>
      <c r="AG378" s="374"/>
      <c r="AH378" s="374"/>
      <c r="AI378" s="374"/>
      <c r="AJ378" s="374"/>
      <c r="AK378" s="376"/>
      <c r="AL378" s="374"/>
      <c r="AM378" s="402"/>
      <c r="AN378" s="374"/>
      <c r="AO378" s="376"/>
      <c r="AP378" s="77"/>
    </row>
    <row r="379" spans="1:45" ht="6" customHeight="1" x14ac:dyDescent="0.25">
      <c r="A379" s="12"/>
      <c r="B379" s="415"/>
      <c r="C379" s="404"/>
      <c r="D379" s="378"/>
      <c r="E379" s="368"/>
      <c r="F379" s="368"/>
      <c r="G379" s="368"/>
      <c r="H379" s="368"/>
      <c r="I379" s="368"/>
      <c r="J379" s="368"/>
      <c r="K379" s="368"/>
      <c r="L379" s="368"/>
      <c r="M379" s="368"/>
      <c r="N379" s="368"/>
      <c r="O379" s="368"/>
      <c r="P379" s="368"/>
      <c r="Q379" s="368"/>
      <c r="R379" s="368"/>
      <c r="S379" s="368"/>
      <c r="T379" s="368"/>
      <c r="U379" s="368"/>
      <c r="V379" s="368"/>
      <c r="W379" s="368"/>
      <c r="X379" s="368"/>
      <c r="Y379" s="368"/>
      <c r="Z379" s="368"/>
      <c r="AA379" s="368"/>
      <c r="AB379" s="368"/>
      <c r="AC379" s="368"/>
      <c r="AD379" s="368"/>
      <c r="AE379" s="368"/>
      <c r="AF379" s="368"/>
      <c r="AG379" s="368"/>
      <c r="AH379" s="368"/>
      <c r="AI379" s="368"/>
      <c r="AJ379" s="368"/>
      <c r="AK379" s="369"/>
      <c r="AL379" s="368"/>
      <c r="AM379" s="378"/>
      <c r="AN379" s="368"/>
      <c r="AO379" s="369"/>
      <c r="AP379" s="14"/>
    </row>
    <row r="380" spans="1:45" ht="11.25" customHeight="1" x14ac:dyDescent="0.25">
      <c r="B380" s="348">
        <v>111</v>
      </c>
      <c r="C380" s="273"/>
      <c r="D380" s="302"/>
      <c r="E380" s="511" t="str">
        <f ca="1">VLOOKUP(_xlfn.SINGLE(INDIRECT(ADDRESS(ROW(),COLUMN()-3))),Language_Translations,MATCH(_xlfn.SINGLE(Language_Selected),Language_Options,0),FALSE)</f>
        <v>RECORD WHETHER THE PROVIDER DID ANY OF THE FOLLOWING:</v>
      </c>
      <c r="F380" s="511"/>
      <c r="G380" s="511"/>
      <c r="H380" s="511"/>
      <c r="I380" s="511"/>
      <c r="J380" s="511"/>
      <c r="K380" s="511"/>
      <c r="L380" s="511"/>
      <c r="M380" s="511"/>
      <c r="N380" s="511"/>
      <c r="O380" s="511"/>
      <c r="P380" s="511"/>
      <c r="Q380" s="511"/>
      <c r="R380" s="511"/>
      <c r="S380" s="511"/>
      <c r="T380" s="511"/>
      <c r="U380" s="511"/>
      <c r="V380" s="511"/>
      <c r="W380" s="511"/>
      <c r="X380" s="511"/>
      <c r="Y380" s="511"/>
      <c r="Z380" s="511"/>
      <c r="AA380" s="511"/>
      <c r="AB380" s="511"/>
      <c r="AC380" s="511"/>
      <c r="AD380" s="511"/>
      <c r="AE380" s="511"/>
      <c r="AF380" s="511"/>
      <c r="AG380" s="511"/>
      <c r="AH380" s="511"/>
      <c r="AI380" s="511"/>
      <c r="AJ380" s="511"/>
      <c r="AK380" s="166"/>
      <c r="AL380"/>
      <c r="AM380" s="302"/>
      <c r="AN380"/>
      <c r="AO380" s="166"/>
    </row>
    <row r="381" spans="1:45" ht="6" customHeight="1" x14ac:dyDescent="0.25">
      <c r="B381" s="350"/>
      <c r="C381" s="273"/>
      <c r="D381" s="294"/>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c r="AG381" s="173"/>
      <c r="AH381" s="173"/>
      <c r="AI381" s="173"/>
      <c r="AJ381" s="173"/>
      <c r="AK381" s="354"/>
      <c r="AL381" s="173"/>
      <c r="AM381" s="294"/>
      <c r="AN381" s="173"/>
      <c r="AO381" s="354"/>
      <c r="AP381" s="5"/>
    </row>
    <row r="382" spans="1:45" ht="6" customHeight="1" x14ac:dyDescent="0.25">
      <c r="B382" s="350"/>
      <c r="C382" s="273"/>
      <c r="D382" s="302"/>
      <c r="E382"/>
      <c r="F382"/>
      <c r="G382"/>
      <c r="H382"/>
      <c r="I382"/>
      <c r="J382"/>
      <c r="K382"/>
      <c r="L382"/>
      <c r="M382"/>
      <c r="N382"/>
      <c r="O382"/>
      <c r="P382"/>
      <c r="Q382"/>
      <c r="R382"/>
      <c r="S382"/>
      <c r="T382"/>
      <c r="U382"/>
      <c r="V382"/>
      <c r="W382"/>
      <c r="X382"/>
      <c r="Y382"/>
      <c r="Z382"/>
      <c r="AA382"/>
      <c r="AB382"/>
      <c r="AC382"/>
      <c r="AD382"/>
      <c r="AE382"/>
      <c r="AF382"/>
      <c r="AG382"/>
      <c r="AH382"/>
      <c r="AI382"/>
      <c r="AJ382"/>
      <c r="AK382" s="166"/>
      <c r="AL382"/>
      <c r="AM382" s="302"/>
      <c r="AN382"/>
      <c r="AO382" s="166"/>
    </row>
    <row r="383" spans="1:45" ht="11.25" customHeight="1" x14ac:dyDescent="0.25">
      <c r="B383" s="394" t="s">
        <v>18</v>
      </c>
      <c r="C383" s="273"/>
      <c r="D383" s="302"/>
      <c r="E383" s="135" t="str">
        <f ca="1">VLOOKUP(CONCATENATE($B$380&amp;"-"&amp;INDIRECT(ADDRESS(ROW(),COLUMN()-3))),Language_Translations,MATCH(Language_Selected,Language_Options,0),FALSE)</f>
        <v>DISCUSSED WHETHER METHOD PROTECTS AGAINST STIs, INCLUDING HIV</v>
      </c>
      <c r="F383" s="135"/>
      <c r="G383" s="135"/>
      <c r="H383" s="135"/>
      <c r="I383" s="135"/>
      <c r="J383" s="135"/>
      <c r="K383" s="135"/>
      <c r="L383" s="135"/>
      <c r="M383" s="135"/>
      <c r="N383" s="135"/>
      <c r="O383" s="135"/>
      <c r="P383" s="135"/>
      <c r="Q383" s="135"/>
      <c r="R383" s="135"/>
      <c r="S383" s="135"/>
      <c r="T383" s="135"/>
      <c r="U383" s="135"/>
      <c r="V383" s="135"/>
      <c r="W383" s="135"/>
      <c r="X383" s="135"/>
      <c r="Y383" s="288"/>
      <c r="Z383" s="288"/>
      <c r="AA383" s="288"/>
      <c r="AB383" s="288"/>
      <c r="AC383" s="288"/>
      <c r="AD383" s="288"/>
      <c r="AE383" s="288"/>
      <c r="AF383" s="1"/>
      <c r="AG383" s="288"/>
      <c r="AH383" s="288" t="s">
        <v>11</v>
      </c>
      <c r="AI383" s="288"/>
      <c r="AJ383" s="288"/>
      <c r="AK383" s="350" t="s">
        <v>88</v>
      </c>
      <c r="AL383"/>
      <c r="AM383" s="302"/>
      <c r="AN383"/>
      <c r="AO383" s="166"/>
    </row>
    <row r="384" spans="1:45" ht="6" customHeight="1" x14ac:dyDescent="0.25">
      <c r="B384" s="397"/>
      <c r="C384" s="273"/>
      <c r="D384" s="294"/>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c r="AA384" s="173"/>
      <c r="AB384" s="173"/>
      <c r="AC384" s="173"/>
      <c r="AD384" s="173"/>
      <c r="AE384" s="173"/>
      <c r="AF384" s="173"/>
      <c r="AG384" s="173"/>
      <c r="AH384" s="173"/>
      <c r="AI384" s="173"/>
      <c r="AJ384" s="173"/>
      <c r="AK384" s="398"/>
      <c r="AL384" s="173"/>
      <c r="AM384" s="294"/>
      <c r="AN384" s="173"/>
      <c r="AO384" s="354"/>
      <c r="AP384" s="5"/>
    </row>
    <row r="385" spans="2:42" ht="6" customHeight="1" x14ac:dyDescent="0.25">
      <c r="B385" s="122"/>
      <c r="D385" s="27"/>
      <c r="AK385" s="147"/>
      <c r="AM385" s="27"/>
    </row>
    <row r="386" spans="2:42" ht="11.25" customHeight="1" x14ac:dyDescent="0.25">
      <c r="B386" s="206" t="s">
        <v>20</v>
      </c>
      <c r="D386" s="27"/>
      <c r="E386" s="528" t="str">
        <f ca="1">VLOOKUP(CONCATENATE($B$380&amp;"-"&amp;INDIRECT(ADDRESS(ROW(),COLUMN()-3))),Language_Translations,MATCH(Language_Selected,Language_Options,0),FALSE)</f>
        <v>DISCUSSED WHEN THE METHOD BECOMES EFFECTIVE TO PREVENT PREGNANCY</v>
      </c>
      <c r="F386" s="528"/>
      <c r="G386" s="528"/>
      <c r="H386" s="528"/>
      <c r="I386" s="528"/>
      <c r="J386" s="528"/>
      <c r="K386" s="528"/>
      <c r="L386" s="528"/>
      <c r="M386" s="528"/>
      <c r="N386" s="528"/>
      <c r="O386" s="528"/>
      <c r="P386" s="528"/>
      <c r="Q386" s="528"/>
      <c r="R386" s="528"/>
      <c r="S386" s="528"/>
      <c r="T386" s="528"/>
      <c r="U386" s="528"/>
      <c r="V386" s="528"/>
      <c r="W386" s="528"/>
      <c r="X386" s="528"/>
      <c r="Y386" s="528"/>
      <c r="Z386" s="528"/>
      <c r="AA386" s="528"/>
      <c r="AB386" s="528"/>
      <c r="AC386" s="528"/>
      <c r="AD386" s="528"/>
      <c r="AE386" s="528"/>
      <c r="AF386" s="528"/>
      <c r="AG386" s="528"/>
      <c r="AH386" s="528"/>
      <c r="AI386" s="36"/>
      <c r="AJ386" s="36"/>
      <c r="AK386" s="1"/>
      <c r="AM386" s="27"/>
    </row>
    <row r="387" spans="2:42" ht="11.25" customHeight="1" x14ac:dyDescent="0.25">
      <c r="B387" s="206"/>
      <c r="D387" s="27"/>
      <c r="E387" s="528"/>
      <c r="F387" s="528"/>
      <c r="G387" s="528"/>
      <c r="H387" s="528"/>
      <c r="I387" s="528"/>
      <c r="J387" s="528"/>
      <c r="K387" s="528"/>
      <c r="L387" s="528"/>
      <c r="M387" s="528"/>
      <c r="N387" s="528"/>
      <c r="O387" s="528"/>
      <c r="P387" s="528"/>
      <c r="Q387" s="528"/>
      <c r="R387" s="528"/>
      <c r="S387" s="528"/>
      <c r="T387" s="528"/>
      <c r="U387" s="528"/>
      <c r="V387" s="528"/>
      <c r="W387" s="528"/>
      <c r="X387" s="528"/>
      <c r="Y387" s="528"/>
      <c r="Z387" s="528"/>
      <c r="AA387" s="528"/>
      <c r="AB387" s="528"/>
      <c r="AC387" s="528"/>
      <c r="AD387" s="528"/>
      <c r="AE387" s="528"/>
      <c r="AF387" s="528"/>
      <c r="AG387" s="528"/>
      <c r="AH387" s="528"/>
      <c r="AI387" s="36" t="s">
        <v>130</v>
      </c>
      <c r="AJ387" s="36"/>
      <c r="AK387" s="147" t="s">
        <v>89</v>
      </c>
      <c r="AM387" s="27"/>
    </row>
    <row r="388" spans="2:42" ht="6" customHeight="1" x14ac:dyDescent="0.25">
      <c r="B388" s="122"/>
      <c r="D388" s="33"/>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131"/>
      <c r="AL388" s="5"/>
      <c r="AM388" s="33"/>
      <c r="AN388" s="5"/>
      <c r="AO388" s="181"/>
      <c r="AP388" s="5"/>
    </row>
    <row r="389" spans="2:42" ht="6" customHeight="1" x14ac:dyDescent="0.25">
      <c r="B389" s="122"/>
      <c r="D389" s="27"/>
      <c r="AK389" s="147"/>
      <c r="AM389" s="27"/>
    </row>
    <row r="390" spans="2:42" ht="11.25" customHeight="1" x14ac:dyDescent="0.25">
      <c r="B390" s="206" t="s">
        <v>23</v>
      </c>
      <c r="D390" s="27"/>
      <c r="E390" s="113" t="str">
        <f ca="1">VLOOKUP(CONCATENATE($B$380&amp;"-"&amp;INDIRECT(ADDRESS(ROW(),COLUMN()-3))),Language_Translations,MATCH(Language_Selected,Language_Options,0),FALSE)</f>
        <v>DISCUSSED HOW LONG THE METHOD IS EFFECTIVE TO PREVENT PREGNANCY</v>
      </c>
      <c r="F390" s="113"/>
      <c r="G390" s="113"/>
      <c r="H390" s="113"/>
      <c r="I390" s="113"/>
      <c r="J390" s="113"/>
      <c r="K390" s="113"/>
      <c r="L390" s="113"/>
      <c r="M390" s="113"/>
      <c r="N390" s="113"/>
      <c r="O390" s="113"/>
      <c r="P390" s="113"/>
      <c r="Q390" s="113"/>
      <c r="R390" s="113"/>
      <c r="S390" s="113"/>
      <c r="T390" s="113"/>
      <c r="U390" s="113"/>
      <c r="V390" s="113"/>
      <c r="W390" s="113"/>
      <c r="X390" s="113"/>
      <c r="Y390" s="113"/>
      <c r="Z390" s="36"/>
      <c r="AA390" s="36"/>
      <c r="AB390" s="36"/>
      <c r="AC390" s="36"/>
      <c r="AD390" s="36"/>
      <c r="AE390" s="36"/>
      <c r="AF390" s="36"/>
      <c r="AG390" s="36"/>
      <c r="AH390" s="36"/>
      <c r="AI390" s="36"/>
      <c r="AJ390" s="36" t="s">
        <v>11</v>
      </c>
      <c r="AK390" s="147" t="s">
        <v>90</v>
      </c>
      <c r="AM390" s="27"/>
    </row>
    <row r="391" spans="2:42" ht="6" customHeight="1" x14ac:dyDescent="0.25">
      <c r="B391" s="122"/>
      <c r="D391" s="33"/>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131"/>
      <c r="AL391" s="5"/>
      <c r="AM391" s="33"/>
      <c r="AN391" s="5"/>
      <c r="AO391" s="181"/>
      <c r="AP391" s="5"/>
    </row>
    <row r="392" spans="2:42" ht="6" customHeight="1" x14ac:dyDescent="0.25">
      <c r="B392" s="122"/>
      <c r="D392" s="27"/>
      <c r="AK392" s="147"/>
      <c r="AM392" s="27"/>
    </row>
    <row r="393" spans="2:42" ht="11.25" customHeight="1" x14ac:dyDescent="0.25">
      <c r="B393" s="206" t="s">
        <v>25</v>
      </c>
      <c r="D393" s="27"/>
      <c r="E393" s="528" t="str">
        <f ca="1">VLOOKUP(CONCATENATE($B$380&amp;"-"&amp;INDIRECT(ADDRESS(ROW(),COLUMN()-3))),Language_Translations,MATCH(Language_Selected,Language_Options,0),FALSE)</f>
        <v>DISCUSSED IF AND HOW LONG IT TAKES FERTILITY TO RETURN AFTER STOP TAKING/USING THE METHOD</v>
      </c>
      <c r="F393" s="528"/>
      <c r="G393" s="528"/>
      <c r="H393" s="528"/>
      <c r="I393" s="528"/>
      <c r="J393" s="528"/>
      <c r="K393" s="528"/>
      <c r="L393" s="528"/>
      <c r="M393" s="528"/>
      <c r="N393" s="528"/>
      <c r="O393" s="528"/>
      <c r="P393" s="528"/>
      <c r="Q393" s="528"/>
      <c r="R393" s="528"/>
      <c r="S393" s="528"/>
      <c r="T393" s="528"/>
      <c r="U393" s="528"/>
      <c r="V393" s="528"/>
      <c r="W393" s="528"/>
      <c r="X393" s="528"/>
      <c r="Y393" s="528"/>
      <c r="Z393" s="528"/>
      <c r="AA393" s="528"/>
      <c r="AB393" s="528"/>
      <c r="AC393" s="528"/>
      <c r="AD393" s="528"/>
      <c r="AE393" s="528"/>
      <c r="AF393" s="528"/>
      <c r="AG393" s="528"/>
      <c r="AH393" s="528"/>
      <c r="AI393" s="1"/>
      <c r="AJ393" s="1"/>
      <c r="AK393" s="185"/>
      <c r="AM393" s="27"/>
    </row>
    <row r="394" spans="2:42" ht="11.25" customHeight="1" x14ac:dyDescent="0.25">
      <c r="B394" s="206"/>
      <c r="D394" s="27"/>
      <c r="E394" s="528"/>
      <c r="F394" s="528"/>
      <c r="G394" s="528"/>
      <c r="H394" s="528"/>
      <c r="I394" s="528"/>
      <c r="J394" s="528"/>
      <c r="K394" s="528"/>
      <c r="L394" s="528"/>
      <c r="M394" s="528"/>
      <c r="N394" s="528"/>
      <c r="O394" s="528"/>
      <c r="P394" s="528"/>
      <c r="Q394" s="528"/>
      <c r="R394" s="528"/>
      <c r="S394" s="528"/>
      <c r="T394" s="528"/>
      <c r="U394" s="528"/>
      <c r="V394" s="528"/>
      <c r="W394" s="528"/>
      <c r="X394" s="528"/>
      <c r="Y394" s="528"/>
      <c r="Z394" s="528"/>
      <c r="AA394" s="528"/>
      <c r="AB394" s="528"/>
      <c r="AC394" s="528"/>
      <c r="AD394" s="528"/>
      <c r="AE394" s="528"/>
      <c r="AF394" s="528"/>
      <c r="AG394" s="528"/>
      <c r="AH394" s="528"/>
      <c r="AI394" s="36" t="s">
        <v>11</v>
      </c>
      <c r="AJ394" s="36"/>
      <c r="AK394" s="147" t="s">
        <v>91</v>
      </c>
      <c r="AM394" s="27"/>
    </row>
    <row r="395" spans="2:42" ht="6" customHeight="1" x14ac:dyDescent="0.25">
      <c r="B395" s="122"/>
      <c r="D395" s="33"/>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131"/>
      <c r="AL395" s="5"/>
      <c r="AM395" s="33"/>
      <c r="AN395" s="5"/>
      <c r="AO395" s="181"/>
      <c r="AP395" s="5"/>
    </row>
    <row r="396" spans="2:42" ht="6" customHeight="1" x14ac:dyDescent="0.25">
      <c r="B396" s="122"/>
      <c r="D396" s="27"/>
      <c r="AK396" s="147"/>
      <c r="AM396" s="27"/>
    </row>
    <row r="397" spans="2:42" ht="11.25" customHeight="1" x14ac:dyDescent="0.25">
      <c r="B397" s="206" t="s">
        <v>27</v>
      </c>
      <c r="D397" s="27"/>
      <c r="E397" s="113" t="str">
        <f ca="1">VLOOKUP(CONCATENATE($B$380&amp;"-"&amp;INDIRECT(ADDRESS(ROW(),COLUMN()-3))),Language_Translations,MATCH(Language_Selected,Language_Options,0),FALSE)</f>
        <v>EXPLAINED HOW TO USE THE METHOD OR WHEN TO TAKE THE METHOD</v>
      </c>
      <c r="F397" s="113"/>
      <c r="G397" s="113"/>
      <c r="H397" s="113"/>
      <c r="I397" s="113"/>
      <c r="J397" s="113"/>
      <c r="K397" s="113"/>
      <c r="L397" s="113"/>
      <c r="M397" s="113"/>
      <c r="N397" s="113"/>
      <c r="O397" s="113"/>
      <c r="P397" s="113"/>
      <c r="Q397" s="113"/>
      <c r="R397" s="113"/>
      <c r="S397" s="113"/>
      <c r="T397" s="113"/>
      <c r="U397" s="113"/>
      <c r="V397" s="113"/>
      <c r="W397" s="113"/>
      <c r="X397" s="113"/>
      <c r="Y397" s="36"/>
      <c r="Z397" s="36"/>
      <c r="AA397" s="36"/>
      <c r="AB397" s="36"/>
      <c r="AC397" s="36"/>
      <c r="AD397" s="36"/>
      <c r="AE397" s="36"/>
      <c r="AF397" s="36"/>
      <c r="AG397" s="36"/>
      <c r="AH397" s="36"/>
      <c r="AI397" s="36" t="s">
        <v>11</v>
      </c>
      <c r="AJ397" s="36"/>
      <c r="AK397" s="147" t="s">
        <v>92</v>
      </c>
      <c r="AM397" s="27"/>
    </row>
    <row r="398" spans="2:42" ht="6" customHeight="1" x14ac:dyDescent="0.25">
      <c r="B398" s="122"/>
      <c r="D398" s="33"/>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131"/>
      <c r="AL398" s="5"/>
      <c r="AM398" s="33"/>
      <c r="AN398" s="5"/>
      <c r="AO398" s="181"/>
      <c r="AP398" s="5"/>
    </row>
    <row r="399" spans="2:42" ht="6" customHeight="1" x14ac:dyDescent="0.25">
      <c r="B399" s="122"/>
      <c r="D399" s="27"/>
      <c r="AK399" s="147"/>
      <c r="AM399" s="27"/>
    </row>
    <row r="400" spans="2:42" ht="11.25" customHeight="1" x14ac:dyDescent="0.25">
      <c r="B400" s="206" t="s">
        <v>29</v>
      </c>
      <c r="D400" s="27"/>
      <c r="E400" s="528" t="str">
        <f ca="1">VLOOKUP(CONCATENATE($B$380&amp;"-"&amp;INDIRECT(ADDRESS(ROW(),COLUMN()-3))),Language_Translations,MATCH(Language_Selected,Language_Options,0),FALSE)</f>
        <v>DISCUSSED WHAT TO DO IF FORGET TO TAKE THE METHOD ON TIME FOR PILLS/ INJECTABLES</v>
      </c>
      <c r="F400" s="528"/>
      <c r="G400" s="528"/>
      <c r="H400" s="528"/>
      <c r="I400" s="528"/>
      <c r="J400" s="528"/>
      <c r="K400" s="528"/>
      <c r="L400" s="528"/>
      <c r="M400" s="528"/>
      <c r="N400" s="528"/>
      <c r="O400" s="528"/>
      <c r="P400" s="528"/>
      <c r="Q400" s="528"/>
      <c r="R400" s="528"/>
      <c r="S400" s="528"/>
      <c r="T400" s="528"/>
      <c r="U400" s="528"/>
      <c r="V400" s="528"/>
      <c r="W400" s="528"/>
      <c r="X400" s="528"/>
      <c r="Y400" s="528"/>
      <c r="Z400" s="528"/>
      <c r="AA400" s="528"/>
      <c r="AB400" s="528"/>
      <c r="AC400" s="528"/>
      <c r="AD400" s="528"/>
      <c r="AE400" s="528"/>
      <c r="AF400" s="528"/>
      <c r="AG400" s="528"/>
      <c r="AH400" s="528"/>
      <c r="AI400" s="36"/>
      <c r="AJ400" s="36"/>
      <c r="AK400" s="1"/>
      <c r="AM400" s="27"/>
    </row>
    <row r="401" spans="2:42" ht="11.25" customHeight="1" x14ac:dyDescent="0.25">
      <c r="B401" s="206"/>
      <c r="D401" s="27"/>
      <c r="E401" s="528"/>
      <c r="F401" s="528"/>
      <c r="G401" s="528"/>
      <c r="H401" s="528"/>
      <c r="I401" s="528"/>
      <c r="J401" s="528"/>
      <c r="K401" s="528"/>
      <c r="L401" s="528"/>
      <c r="M401" s="528"/>
      <c r="N401" s="528"/>
      <c r="O401" s="528"/>
      <c r="P401" s="528"/>
      <c r="Q401" s="528"/>
      <c r="R401" s="528"/>
      <c r="S401" s="528"/>
      <c r="T401" s="528"/>
      <c r="U401" s="528"/>
      <c r="V401" s="528"/>
      <c r="W401" s="528"/>
      <c r="X401" s="528"/>
      <c r="Y401" s="528"/>
      <c r="Z401" s="528"/>
      <c r="AA401" s="528"/>
      <c r="AB401" s="528"/>
      <c r="AC401" s="528"/>
      <c r="AD401" s="528"/>
      <c r="AE401" s="528"/>
      <c r="AF401" s="528"/>
      <c r="AG401" s="528"/>
      <c r="AH401" s="528"/>
      <c r="AI401" s="36" t="s">
        <v>11</v>
      </c>
      <c r="AJ401" s="36"/>
      <c r="AK401" s="147" t="s">
        <v>6</v>
      </c>
      <c r="AM401" s="27"/>
    </row>
    <row r="402" spans="2:42" ht="6" customHeight="1" x14ac:dyDescent="0.25">
      <c r="B402" s="122"/>
      <c r="D402" s="33"/>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131"/>
      <c r="AL402" s="5"/>
      <c r="AM402" s="33"/>
      <c r="AN402" s="5"/>
      <c r="AO402" s="181"/>
      <c r="AP402" s="5"/>
    </row>
    <row r="403" spans="2:42" ht="6" customHeight="1" x14ac:dyDescent="0.25">
      <c r="B403" s="122"/>
      <c r="D403" s="27"/>
      <c r="AK403" s="147"/>
      <c r="AM403" s="27"/>
    </row>
    <row r="404" spans="2:42" ht="11.25" customHeight="1" x14ac:dyDescent="0.25">
      <c r="B404" s="206" t="s">
        <v>31</v>
      </c>
      <c r="D404" s="27"/>
      <c r="E404" s="528" t="str">
        <f ca="1">VLOOKUP(CONCATENATE($B$380&amp;"-"&amp;INDIRECT(ADDRESS(ROW(),COLUMN()-3))),Language_Translations,MATCH(Language_Selected,Language_Options,0),FALSE)</f>
        <v xml:space="preserve">DISCUSSED A RETURN VISIT TO RESUPPLY THE METHOD FOR PILLS, INJECTABLES, OR CONDOMS </v>
      </c>
      <c r="F404" s="528"/>
      <c r="G404" s="528"/>
      <c r="H404" s="528"/>
      <c r="I404" s="528"/>
      <c r="J404" s="528"/>
      <c r="K404" s="528"/>
      <c r="L404" s="528"/>
      <c r="M404" s="528"/>
      <c r="N404" s="528"/>
      <c r="O404" s="528"/>
      <c r="P404" s="528"/>
      <c r="Q404" s="528"/>
      <c r="R404" s="528"/>
      <c r="S404" s="528"/>
      <c r="T404" s="528"/>
      <c r="U404" s="528"/>
      <c r="V404" s="528"/>
      <c r="W404" s="528"/>
      <c r="X404" s="528"/>
      <c r="Y404" s="528"/>
      <c r="Z404" s="528"/>
      <c r="AA404" s="528"/>
      <c r="AB404" s="528"/>
      <c r="AC404" s="528"/>
      <c r="AD404" s="528"/>
      <c r="AE404" s="528"/>
      <c r="AF404" s="528"/>
      <c r="AG404" s="528"/>
      <c r="AH404" s="528"/>
      <c r="AI404" s="1"/>
      <c r="AJ404" s="1"/>
      <c r="AK404" s="185"/>
      <c r="AM404" s="27"/>
    </row>
    <row r="405" spans="2:42" ht="11.25" customHeight="1" x14ac:dyDescent="0.25">
      <c r="B405" s="206"/>
      <c r="D405" s="27"/>
      <c r="E405" s="528"/>
      <c r="F405" s="528"/>
      <c r="G405" s="528"/>
      <c r="H405" s="528"/>
      <c r="I405" s="528"/>
      <c r="J405" s="528"/>
      <c r="K405" s="528"/>
      <c r="L405" s="528"/>
      <c r="M405" s="528"/>
      <c r="N405" s="528"/>
      <c r="O405" s="528"/>
      <c r="P405" s="528"/>
      <c r="Q405" s="528"/>
      <c r="R405" s="528"/>
      <c r="S405" s="528"/>
      <c r="T405" s="528"/>
      <c r="U405" s="528"/>
      <c r="V405" s="528"/>
      <c r="W405" s="528"/>
      <c r="X405" s="528"/>
      <c r="Y405" s="528"/>
      <c r="Z405" s="528"/>
      <c r="AA405" s="528"/>
      <c r="AB405" s="528"/>
      <c r="AC405" s="528"/>
      <c r="AD405" s="528"/>
      <c r="AE405" s="528"/>
      <c r="AF405" s="528"/>
      <c r="AG405" s="528"/>
      <c r="AH405" s="528"/>
      <c r="AI405" s="36" t="s">
        <v>11</v>
      </c>
      <c r="AJ405" s="36"/>
      <c r="AK405" s="147" t="s">
        <v>93</v>
      </c>
      <c r="AM405" s="27"/>
    </row>
    <row r="406" spans="2:42" ht="6" customHeight="1" x14ac:dyDescent="0.25">
      <c r="B406" s="122"/>
      <c r="D406" s="33"/>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131"/>
      <c r="AL406" s="5"/>
      <c r="AM406" s="33"/>
      <c r="AN406" s="5"/>
      <c r="AO406" s="181"/>
      <c r="AP406" s="5"/>
    </row>
    <row r="407" spans="2:42" ht="6" customHeight="1" x14ac:dyDescent="0.25">
      <c r="B407" s="122"/>
      <c r="D407" s="27"/>
      <c r="AK407" s="147"/>
      <c r="AM407" s="27"/>
    </row>
    <row r="408" spans="2:42" ht="11.25" customHeight="1" x14ac:dyDescent="0.25">
      <c r="B408" s="206" t="s">
        <v>33</v>
      </c>
      <c r="D408" s="27"/>
      <c r="E408" s="113" t="str">
        <f ca="1">VLOOKUP(CONCATENATE($B$380&amp;"-"&amp;INDIRECT(ADDRESS(ROW(),COLUMN()-3))),Language_Translations,MATCH(Language_Selected,Language_Options,0),FALSE)</f>
        <v xml:space="preserve">DISCUSSED A RETURN VISIT TO CHECK THE METHOD FOR IUD </v>
      </c>
      <c r="F408" s="113"/>
      <c r="G408" s="113"/>
      <c r="H408" s="113"/>
      <c r="I408" s="113"/>
      <c r="J408" s="113"/>
      <c r="K408" s="113"/>
      <c r="L408" s="113"/>
      <c r="M408" s="113"/>
      <c r="N408" s="113"/>
      <c r="O408" s="113"/>
      <c r="P408" s="113"/>
      <c r="Q408" s="113"/>
      <c r="R408" s="113"/>
      <c r="S408" s="113"/>
      <c r="T408" s="113"/>
      <c r="U408" s="113"/>
      <c r="V408" s="36"/>
      <c r="W408" s="36"/>
      <c r="X408" s="36"/>
      <c r="Y408" s="36"/>
      <c r="Z408" s="36"/>
      <c r="AB408" s="36"/>
      <c r="AC408" s="36"/>
      <c r="AD408" s="36" t="s">
        <v>11</v>
      </c>
      <c r="AE408" s="36"/>
      <c r="AF408" s="36"/>
      <c r="AG408" s="36"/>
      <c r="AH408" s="36"/>
      <c r="AI408" s="36"/>
      <c r="AJ408" s="36"/>
      <c r="AK408" s="147" t="s">
        <v>94</v>
      </c>
      <c r="AM408" s="27"/>
    </row>
    <row r="409" spans="2:42" ht="6" customHeight="1" x14ac:dyDescent="0.25">
      <c r="B409" s="122"/>
      <c r="D409" s="33"/>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131"/>
      <c r="AL409" s="5"/>
      <c r="AM409" s="33"/>
      <c r="AN409" s="5"/>
      <c r="AO409" s="181"/>
      <c r="AP409" s="5"/>
    </row>
    <row r="410" spans="2:42" ht="6" customHeight="1" x14ac:dyDescent="0.25">
      <c r="B410" s="122"/>
      <c r="D410" s="27"/>
      <c r="F410" s="324"/>
      <c r="G410" s="324"/>
      <c r="H410" s="324"/>
      <c r="I410" s="324"/>
      <c r="J410" s="324"/>
      <c r="K410" s="324"/>
      <c r="L410" s="324"/>
      <c r="M410" s="324"/>
      <c r="N410" s="324"/>
      <c r="O410" s="324"/>
      <c r="P410" s="324"/>
      <c r="Q410" s="324"/>
      <c r="R410" s="324"/>
      <c r="S410" s="324"/>
      <c r="T410" s="324"/>
      <c r="U410" s="324"/>
      <c r="V410" s="324"/>
      <c r="W410" s="324"/>
      <c r="X410" s="324"/>
      <c r="Y410" s="324"/>
      <c r="Z410" s="324"/>
      <c r="AA410" s="324"/>
      <c r="AB410" s="324"/>
      <c r="AC410" s="324"/>
      <c r="AD410" s="324"/>
      <c r="AE410" s="324"/>
      <c r="AF410" s="324"/>
      <c r="AG410" s="324"/>
      <c r="AH410" s="324"/>
      <c r="AK410" s="147"/>
      <c r="AM410" s="27"/>
    </row>
    <row r="411" spans="2:42" ht="11.25" customHeight="1" x14ac:dyDescent="0.25">
      <c r="B411" s="206" t="s">
        <v>35</v>
      </c>
      <c r="D411" s="27"/>
      <c r="E411" s="528" t="str">
        <f ca="1">VLOOKUP(CONCATENATE($B$380&amp;"-"&amp;INDIRECT(ADDRESS(ROW(),COLUMN()-3))),Language_Translations,MATCH(Language_Selected,Language_Options,0),FALSE)</f>
        <v>DISCUSSED A RETURN VISIT TO CHECK PREGNANCY STATUS FOR EMERGENCY CONTRACEPTIVES (EC)</v>
      </c>
      <c r="F411" s="528"/>
      <c r="G411" s="528"/>
      <c r="H411" s="528"/>
      <c r="I411" s="528"/>
      <c r="J411" s="528"/>
      <c r="K411" s="528"/>
      <c r="L411" s="528"/>
      <c r="M411" s="528"/>
      <c r="N411" s="528"/>
      <c r="O411" s="528"/>
      <c r="P411" s="528"/>
      <c r="Q411" s="528"/>
      <c r="R411" s="528"/>
      <c r="S411" s="528"/>
      <c r="T411" s="528"/>
      <c r="U411" s="528"/>
      <c r="V411" s="528"/>
      <c r="W411" s="528"/>
      <c r="X411" s="528"/>
      <c r="Y411" s="528"/>
      <c r="Z411" s="528"/>
      <c r="AA411" s="528"/>
      <c r="AB411" s="528"/>
      <c r="AC411" s="528"/>
      <c r="AD411" s="528"/>
      <c r="AE411" s="528"/>
      <c r="AF411" s="528"/>
      <c r="AG411" s="528"/>
      <c r="AH411" s="528"/>
      <c r="AI411" s="113"/>
      <c r="AJ411" s="1"/>
      <c r="AK411" s="185"/>
      <c r="AM411" s="27"/>
    </row>
    <row r="412" spans="2:42" ht="11.25" customHeight="1" x14ac:dyDescent="0.25">
      <c r="B412" s="206"/>
      <c r="D412" s="27"/>
      <c r="E412" s="528"/>
      <c r="F412" s="528"/>
      <c r="G412" s="528"/>
      <c r="H412" s="528"/>
      <c r="I412" s="528"/>
      <c r="J412" s="528"/>
      <c r="K412" s="528"/>
      <c r="L412" s="528"/>
      <c r="M412" s="528"/>
      <c r="N412" s="528"/>
      <c r="O412" s="528"/>
      <c r="P412" s="528"/>
      <c r="Q412" s="528"/>
      <c r="R412" s="528"/>
      <c r="S412" s="528"/>
      <c r="T412" s="528"/>
      <c r="U412" s="528"/>
      <c r="V412" s="528"/>
      <c r="W412" s="528"/>
      <c r="X412" s="528"/>
      <c r="Y412" s="528"/>
      <c r="Z412" s="528"/>
      <c r="AA412" s="528"/>
      <c r="AB412" s="528"/>
      <c r="AC412" s="528"/>
      <c r="AD412" s="528"/>
      <c r="AE412" s="528"/>
      <c r="AF412" s="528"/>
      <c r="AG412" s="528"/>
      <c r="AH412" s="528"/>
      <c r="AI412" s="36" t="s">
        <v>11</v>
      </c>
      <c r="AJ412" s="36"/>
      <c r="AK412" s="147" t="s">
        <v>100</v>
      </c>
      <c r="AM412" s="27"/>
    </row>
    <row r="413" spans="2:42" ht="6" customHeight="1" x14ac:dyDescent="0.25">
      <c r="B413" s="122"/>
      <c r="D413" s="33"/>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131"/>
      <c r="AL413" s="5"/>
      <c r="AM413" s="33"/>
      <c r="AN413" s="5"/>
      <c r="AO413" s="181"/>
      <c r="AP413" s="5"/>
    </row>
    <row r="414" spans="2:42" ht="6" customHeight="1" x14ac:dyDescent="0.25">
      <c r="B414" s="122"/>
      <c r="D414" s="27"/>
      <c r="AK414" s="147"/>
      <c r="AM414" s="27"/>
    </row>
    <row r="415" spans="2:42" ht="11.25" customHeight="1" x14ac:dyDescent="0.25">
      <c r="B415" s="206" t="s">
        <v>101</v>
      </c>
      <c r="D415" s="27"/>
      <c r="E415" s="528" t="str">
        <f ca="1">VLOOKUP(CONCATENATE($B$380&amp;"-"&amp;INDIRECT(ADDRESS(ROW(),COLUMN()-3))),Language_Translations,MATCH(Language_Selected,Language_Options,0),FALSE)</f>
        <v>DISCUSSED WHAT TO DO IF CLIENTS WANT TO STOP USING OR REMOVE THE METHOD</v>
      </c>
      <c r="F415" s="528"/>
      <c r="G415" s="528"/>
      <c r="H415" s="528"/>
      <c r="I415" s="528"/>
      <c r="J415" s="528"/>
      <c r="K415" s="528"/>
      <c r="L415" s="528"/>
      <c r="M415" s="528"/>
      <c r="N415" s="528"/>
      <c r="O415" s="528"/>
      <c r="P415" s="528"/>
      <c r="Q415" s="528"/>
      <c r="R415" s="528"/>
      <c r="S415" s="528"/>
      <c r="T415" s="528"/>
      <c r="U415" s="528"/>
      <c r="V415" s="528"/>
      <c r="W415" s="528"/>
      <c r="X415" s="528"/>
      <c r="Y415" s="528"/>
      <c r="Z415" s="528"/>
      <c r="AA415" s="528"/>
      <c r="AB415" s="528"/>
      <c r="AC415" s="528"/>
      <c r="AD415" s="528"/>
      <c r="AE415" s="528"/>
      <c r="AF415" s="528"/>
      <c r="AG415" s="528"/>
      <c r="AH415" s="528"/>
      <c r="AI415" s="36"/>
      <c r="AJ415" s="36"/>
      <c r="AK415" s="1"/>
      <c r="AM415" s="27"/>
    </row>
    <row r="416" spans="2:42" ht="11.25" customHeight="1" x14ac:dyDescent="0.25">
      <c r="B416" s="206"/>
      <c r="D416" s="27"/>
      <c r="E416" s="528"/>
      <c r="F416" s="528"/>
      <c r="G416" s="528"/>
      <c r="H416" s="528"/>
      <c r="I416" s="528"/>
      <c r="J416" s="528"/>
      <c r="K416" s="528"/>
      <c r="L416" s="528"/>
      <c r="M416" s="528"/>
      <c r="N416" s="528"/>
      <c r="O416" s="528"/>
      <c r="P416" s="528"/>
      <c r="Q416" s="528"/>
      <c r="R416" s="528"/>
      <c r="S416" s="528"/>
      <c r="T416" s="528"/>
      <c r="U416" s="528"/>
      <c r="V416" s="528"/>
      <c r="W416" s="528"/>
      <c r="X416" s="528"/>
      <c r="Y416" s="528"/>
      <c r="Z416" s="528"/>
      <c r="AA416" s="528"/>
      <c r="AB416" s="528"/>
      <c r="AC416" s="528"/>
      <c r="AD416" s="528"/>
      <c r="AE416" s="528"/>
      <c r="AF416" s="528"/>
      <c r="AG416" s="528"/>
      <c r="AH416" s="528"/>
      <c r="AI416" s="36" t="s">
        <v>11</v>
      </c>
      <c r="AJ416" s="36"/>
      <c r="AK416" s="147" t="s">
        <v>112</v>
      </c>
      <c r="AM416" s="27"/>
    </row>
    <row r="417" spans="1:43" ht="6" customHeight="1" x14ac:dyDescent="0.25">
      <c r="B417" s="122"/>
      <c r="D417" s="33"/>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131"/>
      <c r="AL417" s="5"/>
      <c r="AM417" s="33"/>
      <c r="AN417" s="5"/>
      <c r="AO417" s="181"/>
      <c r="AP417" s="5"/>
    </row>
    <row r="418" spans="1:43" ht="6" customHeight="1" x14ac:dyDescent="0.25">
      <c r="B418" s="122"/>
      <c r="D418" s="27"/>
      <c r="AK418" s="147"/>
      <c r="AM418" s="27"/>
    </row>
    <row r="419" spans="1:43" ht="11.25" customHeight="1" x14ac:dyDescent="0.25">
      <c r="B419" s="206" t="s">
        <v>113</v>
      </c>
      <c r="D419" s="27"/>
      <c r="E419" s="528" t="str">
        <f ca="1">VLOOKUP(CONCATENATE($B$380&amp;"-"&amp;INDIRECT(ADDRESS(ROW(),COLUMN()-3))),Language_Translations,MATCH(Language_Selected,Language_Options,0),FALSE)</f>
        <v>DISCUSSED CLIENTS COULD SWITCH TO DIFFERENT METHODS IF A SELECTED METHOD IS NOT SUITABLE AFTER TRYING IT</v>
      </c>
      <c r="F419" s="528"/>
      <c r="G419" s="528"/>
      <c r="H419" s="528"/>
      <c r="I419" s="528"/>
      <c r="J419" s="528"/>
      <c r="K419" s="528"/>
      <c r="L419" s="528"/>
      <c r="M419" s="528"/>
      <c r="N419" s="528"/>
      <c r="O419" s="528"/>
      <c r="P419" s="528"/>
      <c r="Q419" s="528"/>
      <c r="R419" s="528"/>
      <c r="S419" s="528"/>
      <c r="T419" s="528"/>
      <c r="U419" s="528"/>
      <c r="V419" s="528"/>
      <c r="W419" s="528"/>
      <c r="X419" s="528"/>
      <c r="Y419" s="528"/>
      <c r="Z419" s="528"/>
      <c r="AA419" s="528"/>
      <c r="AB419" s="528"/>
      <c r="AC419" s="528"/>
      <c r="AD419" s="528"/>
      <c r="AE419" s="528"/>
      <c r="AF419" s="528"/>
      <c r="AG419" s="528"/>
      <c r="AH419" s="528"/>
      <c r="AI419" s="36"/>
      <c r="AJ419" s="36"/>
      <c r="AM419" s="27"/>
    </row>
    <row r="420" spans="1:43" ht="11.25" customHeight="1" x14ac:dyDescent="0.25">
      <c r="B420" s="206"/>
      <c r="D420" s="27"/>
      <c r="E420" s="528"/>
      <c r="F420" s="528"/>
      <c r="G420" s="528"/>
      <c r="H420" s="528"/>
      <c r="I420" s="528"/>
      <c r="J420" s="528"/>
      <c r="K420" s="528"/>
      <c r="L420" s="528"/>
      <c r="M420" s="528"/>
      <c r="N420" s="528"/>
      <c r="O420" s="528"/>
      <c r="P420" s="528"/>
      <c r="Q420" s="528"/>
      <c r="R420" s="528"/>
      <c r="S420" s="528"/>
      <c r="T420" s="528"/>
      <c r="U420" s="528"/>
      <c r="V420" s="528"/>
      <c r="W420" s="528"/>
      <c r="X420" s="528"/>
      <c r="Y420" s="528"/>
      <c r="Z420" s="528"/>
      <c r="AA420" s="528"/>
      <c r="AB420" s="528"/>
      <c r="AC420" s="528"/>
      <c r="AD420" s="528"/>
      <c r="AE420" s="528"/>
      <c r="AF420" s="528"/>
      <c r="AG420" s="528"/>
      <c r="AH420" s="528"/>
      <c r="AI420" s="36" t="s">
        <v>11</v>
      </c>
      <c r="AJ420" s="36"/>
      <c r="AK420" s="147" t="s">
        <v>114</v>
      </c>
      <c r="AM420" s="27"/>
    </row>
    <row r="421" spans="1:43" ht="6" customHeight="1" x14ac:dyDescent="0.25">
      <c r="B421" s="122"/>
      <c r="D421" s="33"/>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131"/>
      <c r="AL421" s="5"/>
      <c r="AM421" s="33"/>
      <c r="AN421" s="5"/>
      <c r="AO421" s="181"/>
      <c r="AP421" s="5"/>
    </row>
    <row r="422" spans="1:43" ht="6" customHeight="1" x14ac:dyDescent="0.25">
      <c r="B422" s="122"/>
      <c r="D422" s="27"/>
      <c r="AK422" s="147"/>
      <c r="AM422" s="27"/>
    </row>
    <row r="423" spans="1:43" ht="11.25" customHeight="1" x14ac:dyDescent="0.25">
      <c r="B423" s="206" t="s">
        <v>115</v>
      </c>
      <c r="D423" s="27"/>
      <c r="E423" s="113" t="str">
        <f ca="1">VLOOKUP(CONCATENATE($B$380&amp;"-"&amp;INDIRECT(ADDRESS(ROW(),COLUMN()-3))),Language_Translations,MATCH(Language_Selected,Language_Options,0),FALSE)</f>
        <v>NONE</v>
      </c>
      <c r="F423" s="113"/>
      <c r="G423" s="36"/>
      <c r="H423" s="36"/>
      <c r="I423" s="36" t="s">
        <v>11</v>
      </c>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147" t="s">
        <v>95</v>
      </c>
      <c r="AM423" s="27"/>
    </row>
    <row r="424" spans="1:43" ht="6" customHeight="1" thickBot="1" x14ac:dyDescent="0.3">
      <c r="A424" s="7"/>
      <c r="B424" s="80"/>
      <c r="C424" s="7"/>
      <c r="D424" s="1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98"/>
      <c r="AL424" s="8"/>
      <c r="AM424" s="18"/>
      <c r="AN424" s="8"/>
      <c r="AO424" s="158"/>
      <c r="AP424" s="8"/>
    </row>
    <row r="425" spans="1:43" ht="6" customHeight="1" x14ac:dyDescent="0.25">
      <c r="A425" s="139"/>
      <c r="B425" s="81"/>
      <c r="C425" s="12"/>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79"/>
      <c r="AL425" s="14"/>
      <c r="AM425" s="14"/>
      <c r="AN425" s="14"/>
      <c r="AO425" s="179"/>
      <c r="AP425" s="71"/>
    </row>
    <row r="426" spans="1:43" ht="20.149999999999999" customHeight="1" x14ac:dyDescent="0.25">
      <c r="A426" s="525" t="s">
        <v>131</v>
      </c>
      <c r="B426" s="526"/>
      <c r="C426" s="526"/>
      <c r="D426" s="526"/>
      <c r="E426" s="526"/>
      <c r="F426" s="526"/>
      <c r="G426" s="526"/>
      <c r="H426" s="526"/>
      <c r="I426" s="526"/>
      <c r="J426" s="526"/>
      <c r="K426" s="526"/>
      <c r="L426" s="526"/>
      <c r="M426" s="526"/>
      <c r="N426" s="526"/>
      <c r="O426" s="526"/>
      <c r="P426" s="526"/>
      <c r="Q426" s="526"/>
      <c r="R426" s="526"/>
      <c r="S426" s="526"/>
      <c r="T426" s="526"/>
      <c r="U426" s="526"/>
      <c r="V426" s="526"/>
      <c r="W426" s="526"/>
      <c r="X426" s="526"/>
      <c r="Y426" s="526"/>
      <c r="Z426" s="526"/>
      <c r="AA426" s="526"/>
      <c r="AB426" s="526"/>
      <c r="AC426" s="526"/>
      <c r="AD426" s="526"/>
      <c r="AE426" s="526"/>
      <c r="AF426" s="526"/>
      <c r="AG426" s="526"/>
      <c r="AH426" s="526"/>
      <c r="AI426" s="526"/>
      <c r="AJ426" s="526"/>
      <c r="AK426" s="526"/>
      <c r="AL426" s="526"/>
      <c r="AM426" s="526"/>
      <c r="AN426" s="526"/>
      <c r="AO426" s="526"/>
      <c r="AP426" s="527"/>
      <c r="AQ426" s="70"/>
    </row>
    <row r="427" spans="1:43" ht="20.149999999999999" customHeight="1" x14ac:dyDescent="0.25">
      <c r="A427" s="525"/>
      <c r="B427" s="526"/>
      <c r="C427" s="526"/>
      <c r="D427" s="526"/>
      <c r="E427" s="526"/>
      <c r="F427" s="526"/>
      <c r="G427" s="526"/>
      <c r="H427" s="526"/>
      <c r="I427" s="526"/>
      <c r="J427" s="526"/>
      <c r="K427" s="526"/>
      <c r="L427" s="526"/>
      <c r="M427" s="526"/>
      <c r="N427" s="526"/>
      <c r="O427" s="526"/>
      <c r="P427" s="526"/>
      <c r="Q427" s="526"/>
      <c r="R427" s="526"/>
      <c r="S427" s="526"/>
      <c r="T427" s="526"/>
      <c r="U427" s="526"/>
      <c r="V427" s="526"/>
      <c r="W427" s="526"/>
      <c r="X427" s="526"/>
      <c r="Y427" s="526"/>
      <c r="Z427" s="526"/>
      <c r="AA427" s="526"/>
      <c r="AB427" s="526"/>
      <c r="AC427" s="526"/>
      <c r="AD427" s="526"/>
      <c r="AE427" s="526"/>
      <c r="AF427" s="526"/>
      <c r="AG427" s="526"/>
      <c r="AH427" s="526"/>
      <c r="AI427" s="526"/>
      <c r="AJ427" s="526"/>
      <c r="AK427" s="526"/>
      <c r="AL427" s="526"/>
      <c r="AM427" s="526"/>
      <c r="AN427" s="526"/>
      <c r="AO427" s="526"/>
      <c r="AP427" s="527"/>
      <c r="AQ427" s="70"/>
    </row>
    <row r="428" spans="1:43" ht="6" customHeight="1" thickBot="1" x14ac:dyDescent="0.3">
      <c r="A428" s="207"/>
      <c r="B428" s="80"/>
      <c r="C428" s="7"/>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158"/>
      <c r="AL428" s="8"/>
      <c r="AM428" s="8"/>
      <c r="AN428" s="8"/>
      <c r="AO428" s="158"/>
      <c r="AP428" s="77"/>
    </row>
    <row r="429" spans="1:43" ht="6" customHeight="1" x14ac:dyDescent="0.25">
      <c r="A429" s="139"/>
      <c r="B429" s="94"/>
      <c r="C429" s="12"/>
      <c r="D429" s="14"/>
      <c r="E429" s="14"/>
      <c r="F429" s="14"/>
      <c r="G429" s="14"/>
      <c r="H429" s="14"/>
      <c r="I429" s="14"/>
      <c r="J429" s="14"/>
      <c r="K429" s="14"/>
      <c r="L429" s="14"/>
      <c r="M429" s="14"/>
      <c r="N429" s="14"/>
      <c r="O429" s="14"/>
      <c r="P429" s="14"/>
      <c r="Q429" s="14"/>
      <c r="R429" s="14"/>
      <c r="S429" s="16"/>
      <c r="T429" s="14"/>
      <c r="U429" s="14"/>
      <c r="V429" s="25"/>
      <c r="W429" s="14"/>
      <c r="X429" s="14"/>
      <c r="Y429" s="14"/>
      <c r="Z429" s="14"/>
      <c r="AA429" s="14"/>
      <c r="AB429" s="14"/>
      <c r="AC429" s="14"/>
      <c r="AD429" s="14"/>
      <c r="AE429" s="14"/>
      <c r="AF429" s="14"/>
      <c r="AG429" s="14"/>
      <c r="AH429" s="14"/>
      <c r="AI429" s="14"/>
      <c r="AJ429" s="14"/>
      <c r="AK429" s="179"/>
      <c r="AL429" s="14"/>
      <c r="AM429" s="14"/>
      <c r="AN429" s="14"/>
      <c r="AO429" s="179"/>
      <c r="AP429" s="71"/>
    </row>
    <row r="430" spans="1:43" ht="11.25" customHeight="1" x14ac:dyDescent="0.25">
      <c r="A430" s="140"/>
      <c r="B430" s="528" t="s">
        <v>129</v>
      </c>
      <c r="C430" s="528"/>
      <c r="D430" s="528"/>
      <c r="E430" s="528"/>
      <c r="F430" s="528"/>
      <c r="G430" s="528"/>
      <c r="H430" s="528"/>
      <c r="I430" s="528"/>
      <c r="J430" s="528"/>
      <c r="K430" s="528"/>
      <c r="L430" s="528"/>
      <c r="M430" s="528"/>
      <c r="N430" s="528"/>
      <c r="O430" s="528"/>
      <c r="P430" s="528"/>
      <c r="Q430" s="528"/>
      <c r="R430" s="528"/>
      <c r="S430" s="528"/>
      <c r="T430" s="528"/>
      <c r="U430" s="528"/>
      <c r="V430" s="528"/>
      <c r="W430" s="528"/>
      <c r="X430" s="528"/>
      <c r="Y430" s="528"/>
      <c r="Z430" s="528"/>
      <c r="AA430" s="528"/>
      <c r="AB430" s="528"/>
      <c r="AC430" s="528"/>
      <c r="AD430" s="528"/>
      <c r="AE430" s="528"/>
      <c r="AF430" s="528"/>
      <c r="AG430" s="528"/>
      <c r="AH430" s="528"/>
      <c r="AI430" s="528"/>
      <c r="AJ430" s="528"/>
      <c r="AK430" s="528"/>
      <c r="AL430" s="528"/>
      <c r="AM430" s="528"/>
      <c r="AN430" s="528"/>
      <c r="AO430" s="528"/>
      <c r="AP430" s="74"/>
    </row>
    <row r="431" spans="1:43" ht="11.25" customHeight="1" x14ac:dyDescent="0.25">
      <c r="A431" s="140"/>
      <c r="B431" s="528"/>
      <c r="C431" s="528"/>
      <c r="D431" s="528"/>
      <c r="E431" s="528"/>
      <c r="F431" s="528"/>
      <c r="G431" s="528"/>
      <c r="H431" s="528"/>
      <c r="I431" s="528"/>
      <c r="J431" s="528"/>
      <c r="K431" s="528"/>
      <c r="L431" s="528"/>
      <c r="M431" s="528"/>
      <c r="N431" s="528"/>
      <c r="O431" s="528"/>
      <c r="P431" s="528"/>
      <c r="Q431" s="528"/>
      <c r="R431" s="528"/>
      <c r="S431" s="528"/>
      <c r="T431" s="528"/>
      <c r="U431" s="528"/>
      <c r="V431" s="528"/>
      <c r="W431" s="528"/>
      <c r="X431" s="528"/>
      <c r="Y431" s="528"/>
      <c r="Z431" s="528"/>
      <c r="AA431" s="528"/>
      <c r="AB431" s="528"/>
      <c r="AC431" s="528"/>
      <c r="AD431" s="528"/>
      <c r="AE431" s="528"/>
      <c r="AF431" s="528"/>
      <c r="AG431" s="528"/>
      <c r="AH431" s="528"/>
      <c r="AI431" s="528"/>
      <c r="AJ431" s="528"/>
      <c r="AK431" s="528"/>
      <c r="AL431" s="528"/>
      <c r="AM431" s="528"/>
      <c r="AN431" s="528"/>
      <c r="AO431" s="528"/>
      <c r="AP431" s="74"/>
    </row>
    <row r="432" spans="1:43" ht="11.25" customHeight="1" x14ac:dyDescent="0.25">
      <c r="A432" s="140"/>
      <c r="B432" s="528"/>
      <c r="C432" s="528"/>
      <c r="D432" s="528"/>
      <c r="E432" s="528"/>
      <c r="F432" s="528"/>
      <c r="G432" s="528"/>
      <c r="H432" s="528"/>
      <c r="I432" s="528"/>
      <c r="J432" s="528"/>
      <c r="K432" s="528"/>
      <c r="L432" s="528"/>
      <c r="M432" s="528"/>
      <c r="N432" s="528"/>
      <c r="O432" s="528"/>
      <c r="P432" s="528"/>
      <c r="Q432" s="528"/>
      <c r="R432" s="528"/>
      <c r="S432" s="528"/>
      <c r="T432" s="528"/>
      <c r="U432" s="528"/>
      <c r="V432" s="528"/>
      <c r="W432" s="528"/>
      <c r="X432" s="528"/>
      <c r="Y432" s="528"/>
      <c r="Z432" s="528"/>
      <c r="AA432" s="528"/>
      <c r="AB432" s="528"/>
      <c r="AC432" s="528"/>
      <c r="AD432" s="528"/>
      <c r="AE432" s="528"/>
      <c r="AF432" s="528"/>
      <c r="AG432" s="528"/>
      <c r="AH432" s="528"/>
      <c r="AI432" s="528"/>
      <c r="AJ432" s="528"/>
      <c r="AK432" s="528"/>
      <c r="AL432" s="528"/>
      <c r="AM432" s="528"/>
      <c r="AN432" s="528"/>
      <c r="AO432" s="528"/>
      <c r="AP432" s="74"/>
    </row>
    <row r="433" spans="1:42" ht="11.25" customHeight="1" x14ac:dyDescent="0.25">
      <c r="A433" s="140"/>
      <c r="B433" s="528"/>
      <c r="C433" s="528"/>
      <c r="D433" s="528"/>
      <c r="E433" s="528"/>
      <c r="F433" s="528"/>
      <c r="G433" s="528"/>
      <c r="H433" s="528"/>
      <c r="I433" s="528"/>
      <c r="J433" s="528"/>
      <c r="K433" s="528"/>
      <c r="L433" s="528"/>
      <c r="M433" s="528"/>
      <c r="N433" s="528"/>
      <c r="O433" s="528"/>
      <c r="P433" s="528"/>
      <c r="Q433" s="528"/>
      <c r="R433" s="528"/>
      <c r="S433" s="528"/>
      <c r="T433" s="528"/>
      <c r="U433" s="528"/>
      <c r="V433" s="528"/>
      <c r="W433" s="528"/>
      <c r="X433" s="528"/>
      <c r="Y433" s="528"/>
      <c r="Z433" s="528"/>
      <c r="AA433" s="528"/>
      <c r="AB433" s="528"/>
      <c r="AC433" s="528"/>
      <c r="AD433" s="528"/>
      <c r="AE433" s="528"/>
      <c r="AF433" s="528"/>
      <c r="AG433" s="528"/>
      <c r="AH433" s="528"/>
      <c r="AI433" s="528"/>
      <c r="AJ433" s="528"/>
      <c r="AK433" s="528"/>
      <c r="AL433" s="528"/>
      <c r="AM433" s="528"/>
      <c r="AN433" s="528"/>
      <c r="AO433" s="528"/>
      <c r="AP433" s="74"/>
    </row>
    <row r="434" spans="1:42" ht="6" customHeight="1" thickBot="1" x14ac:dyDescent="0.3">
      <c r="A434" s="207"/>
      <c r="B434" s="95"/>
      <c r="C434" s="7"/>
      <c r="D434" s="8"/>
      <c r="E434" s="8"/>
      <c r="F434" s="8"/>
      <c r="G434" s="8"/>
      <c r="H434" s="8"/>
      <c r="I434" s="8"/>
      <c r="J434" s="8"/>
      <c r="K434" s="8"/>
      <c r="L434" s="8"/>
      <c r="M434" s="8"/>
      <c r="N434" s="8"/>
      <c r="O434" s="8"/>
      <c r="P434" s="8"/>
      <c r="Q434" s="8"/>
      <c r="R434" s="8"/>
      <c r="S434" s="10"/>
      <c r="T434" s="8"/>
      <c r="U434" s="8"/>
      <c r="V434" s="21"/>
      <c r="W434" s="8"/>
      <c r="X434" s="8"/>
      <c r="Y434" s="8"/>
      <c r="Z434" s="8"/>
      <c r="AA434" s="8"/>
      <c r="AB434" s="8"/>
      <c r="AC434" s="8"/>
      <c r="AD434" s="8"/>
      <c r="AE434" s="8"/>
      <c r="AF434" s="8"/>
      <c r="AG434" s="8"/>
      <c r="AH434" s="8"/>
      <c r="AI434" s="8"/>
      <c r="AJ434" s="8"/>
      <c r="AK434" s="158"/>
      <c r="AL434" s="8"/>
      <c r="AM434" s="8"/>
      <c r="AN434" s="8"/>
      <c r="AO434" s="158"/>
      <c r="AP434" s="77"/>
    </row>
    <row r="435" spans="1:42" ht="6" customHeight="1" x14ac:dyDescent="0.25">
      <c r="A435" s="139"/>
      <c r="B435" s="411"/>
      <c r="C435" s="367"/>
      <c r="D435" s="378"/>
      <c r="E435" s="368"/>
      <c r="F435" s="368"/>
      <c r="G435" s="368"/>
      <c r="H435" s="368"/>
      <c r="I435" s="368"/>
      <c r="J435" s="368"/>
      <c r="K435" s="368"/>
      <c r="L435" s="368"/>
      <c r="M435" s="368"/>
      <c r="N435" s="368"/>
      <c r="O435" s="368"/>
      <c r="P435" s="368"/>
      <c r="Q435" s="368"/>
      <c r="R435" s="368"/>
      <c r="S435" s="412"/>
      <c r="T435" s="368"/>
      <c r="U435" s="368"/>
      <c r="V435" s="413"/>
      <c r="W435" s="368"/>
      <c r="X435" s="368"/>
      <c r="Y435" s="368"/>
      <c r="Z435" s="368"/>
      <c r="AA435" s="368"/>
      <c r="AB435" s="368"/>
      <c r="AC435" s="368"/>
      <c r="AD435" s="368"/>
      <c r="AE435" s="368"/>
      <c r="AF435" s="368"/>
      <c r="AG435" s="368"/>
      <c r="AH435" s="368"/>
      <c r="AI435" s="368"/>
      <c r="AJ435" s="368"/>
      <c r="AK435" s="369"/>
      <c r="AL435" s="368"/>
      <c r="AM435" s="378"/>
      <c r="AN435" s="368"/>
      <c r="AO435" s="369"/>
      <c r="AP435" s="71"/>
    </row>
    <row r="436" spans="1:42" ht="11.25" customHeight="1" x14ac:dyDescent="0.25">
      <c r="A436" s="140"/>
      <c r="B436" s="348">
        <v>112</v>
      </c>
      <c r="C436" s="273"/>
      <c r="D436" s="302"/>
      <c r="E436" t="str">
        <f ca="1">VLOOKUP(_xlfn.SINGLE(INDIRECT(ADDRESS(ROW(),COLUMN()-3))),Language_Translations,MATCH(_xlfn.SINGLE(Language_Selected),Language_Options,0),FALSE)</f>
        <v>CHECK Q109 COLUMNS 'A' AND' B'. IS 'A', 'B', OR 'C' CIRCLED IN EITHER OR BOTH COLUMNS?</v>
      </c>
      <c r="F436"/>
      <c r="G436"/>
      <c r="H436"/>
      <c r="I436"/>
      <c r="J436"/>
      <c r="K436"/>
      <c r="L436"/>
      <c r="M436"/>
      <c r="N436"/>
      <c r="O436"/>
      <c r="P436"/>
      <c r="Q436"/>
      <c r="R436"/>
      <c r="S436" s="416"/>
      <c r="T436"/>
      <c r="U436"/>
      <c r="V436" s="347"/>
      <c r="W436"/>
      <c r="X436"/>
      <c r="Y436"/>
      <c r="Z436"/>
      <c r="AA436"/>
      <c r="AB436"/>
      <c r="AC436"/>
      <c r="AD436"/>
      <c r="AE436"/>
      <c r="AF436"/>
      <c r="AG436"/>
      <c r="AH436"/>
      <c r="AI436"/>
      <c r="AJ436"/>
      <c r="AK436" s="166"/>
      <c r="AL436"/>
      <c r="AM436" s="302"/>
      <c r="AN436"/>
      <c r="AO436" s="166"/>
      <c r="AP436" s="74"/>
    </row>
    <row r="437" spans="1:42" ht="11.25" customHeight="1" x14ac:dyDescent="0.25">
      <c r="A437" s="140"/>
      <c r="B437" s="348"/>
      <c r="C437" s="273"/>
      <c r="D437" s="302"/>
      <c r="E437"/>
      <c r="F437" t="s">
        <v>132</v>
      </c>
      <c r="G437"/>
      <c r="H437"/>
      <c r="I437"/>
      <c r="J437"/>
      <c r="K437"/>
      <c r="L437"/>
      <c r="M437"/>
      <c r="N437"/>
      <c r="O437"/>
      <c r="P437"/>
      <c r="Q437"/>
      <c r="R437"/>
      <c r="S437" s="416"/>
      <c r="T437"/>
      <c r="U437"/>
      <c r="V437" s="347"/>
      <c r="W437"/>
      <c r="X437"/>
      <c r="Y437"/>
      <c r="Z437"/>
      <c r="AA437"/>
      <c r="AB437"/>
      <c r="AC437"/>
      <c r="AD437"/>
      <c r="AE437"/>
      <c r="AF437"/>
      <c r="AG437"/>
      <c r="AH437"/>
      <c r="AI437"/>
      <c r="AJ437"/>
      <c r="AK437" s="166"/>
      <c r="AL437"/>
      <c r="AM437" s="302"/>
      <c r="AN437"/>
      <c r="AO437" s="166"/>
      <c r="AP437" s="74"/>
    </row>
    <row r="438" spans="1:42" ht="11.25" customHeight="1" x14ac:dyDescent="0.25">
      <c r="A438" s="140"/>
      <c r="B438" s="417"/>
      <c r="C438" s="273"/>
      <c r="D438" s="302"/>
      <c r="E438"/>
      <c r="F438"/>
      <c r="G438"/>
      <c r="H438"/>
      <c r="I438"/>
      <c r="J438"/>
      <c r="K438"/>
      <c r="L438"/>
      <c r="M438"/>
      <c r="N438"/>
      <c r="O438"/>
      <c r="P438"/>
      <c r="Q438"/>
      <c r="R438"/>
      <c r="S438"/>
      <c r="T438"/>
      <c r="U438"/>
      <c r="V438"/>
      <c r="W438"/>
      <c r="X438"/>
      <c r="Y438"/>
      <c r="Z438"/>
      <c r="AA438"/>
      <c r="AB438"/>
      <c r="AC438"/>
      <c r="AD438"/>
      <c r="AE438"/>
      <c r="AF438"/>
      <c r="AG438"/>
      <c r="AH438"/>
      <c r="AI438"/>
      <c r="AJ438"/>
      <c r="AK438" s="166"/>
      <c r="AL438"/>
      <c r="AM438" s="302"/>
      <c r="AN438"/>
      <c r="AO438" s="166"/>
      <c r="AP438" s="74"/>
    </row>
    <row r="439" spans="1:42" ht="11.25" customHeight="1" x14ac:dyDescent="0.25">
      <c r="A439" s="140"/>
      <c r="B439" s="356"/>
      <c r="C439" s="273"/>
      <c r="D439" s="302"/>
      <c r="E439"/>
      <c r="F439"/>
      <c r="G439"/>
      <c r="H439"/>
      <c r="I439"/>
      <c r="J439"/>
      <c r="K439" s="1"/>
      <c r="L439" t="s">
        <v>80</v>
      </c>
      <c r="M439"/>
      <c r="N439"/>
      <c r="O439"/>
      <c r="P439"/>
      <c r="Q439"/>
      <c r="R439"/>
      <c r="S439" s="524" t="s">
        <v>81</v>
      </c>
      <c r="T439" s="524"/>
      <c r="U439" s="334"/>
      <c r="V439"/>
      <c r="W439"/>
      <c r="X439"/>
      <c r="Y439"/>
      <c r="Z439"/>
      <c r="AA439"/>
      <c r="AB439"/>
      <c r="AC439"/>
      <c r="AD439"/>
      <c r="AE439"/>
      <c r="AF439"/>
      <c r="AG439"/>
      <c r="AH439"/>
      <c r="AI439"/>
      <c r="AJ439"/>
      <c r="AK439" s="166"/>
      <c r="AL439"/>
      <c r="AM439" s="302"/>
      <c r="AN439" s="414"/>
      <c r="AO439" s="513">
        <v>114</v>
      </c>
      <c r="AP439" s="74"/>
    </row>
    <row r="440" spans="1:42" ht="11.25" customHeight="1" x14ac:dyDescent="0.25">
      <c r="A440" s="140"/>
      <c r="B440" s="356"/>
      <c r="C440" s="273"/>
      <c r="D440" s="302"/>
      <c r="E440"/>
      <c r="F440"/>
      <c r="G440"/>
      <c r="H440"/>
      <c r="I440"/>
      <c r="J440"/>
      <c r="K440"/>
      <c r="L440"/>
      <c r="M440"/>
      <c r="N440"/>
      <c r="O440"/>
      <c r="P440"/>
      <c r="Q440"/>
      <c r="R440"/>
      <c r="S440"/>
      <c r="T440"/>
      <c r="U440"/>
      <c r="V440"/>
      <c r="W440"/>
      <c r="X440"/>
      <c r="Y440"/>
      <c r="Z440"/>
      <c r="AA440"/>
      <c r="AB440"/>
      <c r="AC440"/>
      <c r="AD440"/>
      <c r="AE440"/>
      <c r="AF440"/>
      <c r="AG440"/>
      <c r="AH440"/>
      <c r="AI440"/>
      <c r="AJ440"/>
      <c r="AK440" s="166"/>
      <c r="AL440"/>
      <c r="AM440" s="302"/>
      <c r="AN440" s="1"/>
      <c r="AO440" s="513"/>
      <c r="AP440" s="74"/>
    </row>
    <row r="441" spans="1:42" ht="6" customHeight="1" thickBot="1" x14ac:dyDescent="0.3">
      <c r="A441" s="207"/>
      <c r="B441" s="381"/>
      <c r="C441" s="408"/>
      <c r="D441" s="402"/>
      <c r="E441" s="374"/>
      <c r="F441" s="374"/>
      <c r="G441" s="374"/>
      <c r="H441" s="374"/>
      <c r="I441" s="374"/>
      <c r="J441" s="374"/>
      <c r="K441" s="374"/>
      <c r="L441" s="374"/>
      <c r="M441" s="374"/>
      <c r="N441" s="374"/>
      <c r="O441" s="374"/>
      <c r="P441" s="374"/>
      <c r="Q441" s="374"/>
      <c r="R441" s="374"/>
      <c r="S441" s="374"/>
      <c r="T441" s="374"/>
      <c r="U441" s="374"/>
      <c r="V441" s="374"/>
      <c r="W441" s="374"/>
      <c r="X441" s="374"/>
      <c r="Y441" s="374"/>
      <c r="Z441" s="374"/>
      <c r="AA441" s="374"/>
      <c r="AB441" s="374"/>
      <c r="AC441" s="374"/>
      <c r="AD441" s="374"/>
      <c r="AE441" s="374"/>
      <c r="AF441" s="374"/>
      <c r="AG441" s="374"/>
      <c r="AH441" s="374"/>
      <c r="AI441" s="374"/>
      <c r="AJ441" s="374"/>
      <c r="AK441" s="376"/>
      <c r="AL441" s="374"/>
      <c r="AM441" s="402"/>
      <c r="AN441" s="374"/>
      <c r="AO441" s="376"/>
      <c r="AP441" s="77"/>
    </row>
    <row r="442" spans="1:42" ht="6" customHeight="1" x14ac:dyDescent="0.25">
      <c r="B442" s="356"/>
      <c r="C442" s="390"/>
      <c r="D442" s="302"/>
      <c r="E442"/>
      <c r="F442"/>
      <c r="G442"/>
      <c r="H442"/>
      <c r="I442"/>
      <c r="J442"/>
      <c r="K442"/>
      <c r="L442"/>
      <c r="M442"/>
      <c r="N442"/>
      <c r="O442"/>
      <c r="P442"/>
      <c r="Q442"/>
      <c r="R442"/>
      <c r="S442"/>
      <c r="T442"/>
      <c r="U442"/>
      <c r="V442"/>
      <c r="W442"/>
      <c r="X442"/>
      <c r="Y442"/>
      <c r="Z442"/>
      <c r="AA442"/>
      <c r="AB442"/>
      <c r="AC442"/>
      <c r="AD442"/>
      <c r="AE442"/>
      <c r="AF442"/>
      <c r="AG442"/>
      <c r="AH442"/>
      <c r="AI442"/>
      <c r="AJ442"/>
      <c r="AK442" s="166"/>
      <c r="AL442"/>
      <c r="AM442" s="302"/>
      <c r="AN442"/>
      <c r="AO442" s="166"/>
    </row>
    <row r="443" spans="1:42" ht="11.25" customHeight="1" x14ac:dyDescent="0.25">
      <c r="B443" s="348">
        <v>113</v>
      </c>
      <c r="C443" s="273"/>
      <c r="D443" s="302"/>
      <c r="E443" s="418" t="str">
        <f ca="1">VLOOKUP(_xlfn.SINGLE(INDIRECT(ADDRESS(ROW(),COLUMN()-3))),Language_Translations,MATCH(_xlfn.SINGLE(Language_Selected),Language_Options,0),FALSE)</f>
        <v>PILLS</v>
      </c>
      <c r="F443"/>
      <c r="G443"/>
      <c r="H443"/>
      <c r="I443"/>
      <c r="J443"/>
      <c r="K443"/>
      <c r="L443"/>
      <c r="M443"/>
      <c r="N443"/>
      <c r="O443"/>
      <c r="P443"/>
      <c r="Q443"/>
      <c r="R443"/>
      <c r="S443"/>
      <c r="T443"/>
      <c r="U443"/>
      <c r="V443"/>
      <c r="W443"/>
      <c r="X443"/>
      <c r="Y443"/>
      <c r="Z443"/>
      <c r="AA443"/>
      <c r="AB443"/>
      <c r="AC443"/>
      <c r="AD443"/>
      <c r="AE443"/>
      <c r="AF443"/>
      <c r="AG443"/>
      <c r="AH443"/>
      <c r="AI443"/>
      <c r="AJ443"/>
      <c r="AK443" s="166"/>
      <c r="AL443"/>
      <c r="AM443" s="302"/>
      <c r="AN443"/>
      <c r="AO443" s="166"/>
    </row>
    <row r="444" spans="1:42" ht="6" customHeight="1" x14ac:dyDescent="0.25">
      <c r="B444" s="356"/>
      <c r="C444" s="390"/>
      <c r="D444" s="294"/>
      <c r="E444" s="173"/>
      <c r="F444" s="173"/>
      <c r="G444" s="173"/>
      <c r="H444" s="173"/>
      <c r="I444" s="173"/>
      <c r="J444" s="173"/>
      <c r="K444" s="173"/>
      <c r="L444" s="173"/>
      <c r="M444" s="173"/>
      <c r="N444" s="173"/>
      <c r="O444" s="173"/>
      <c r="P444" s="173"/>
      <c r="Q444" s="173"/>
      <c r="R444" s="173"/>
      <c r="S444" s="173"/>
      <c r="T444" s="173"/>
      <c r="U444" s="173"/>
      <c r="V444" s="173"/>
      <c r="W444" s="173"/>
      <c r="X444" s="173"/>
      <c r="Y444" s="173"/>
      <c r="Z444" s="173"/>
      <c r="AA444" s="173"/>
      <c r="AB444" s="173"/>
      <c r="AC444" s="173"/>
      <c r="AD444" s="173"/>
      <c r="AE444" s="173"/>
      <c r="AF444" s="173"/>
      <c r="AG444" s="173"/>
      <c r="AH444" s="173"/>
      <c r="AI444" s="173"/>
      <c r="AJ444" s="173"/>
      <c r="AK444" s="354"/>
      <c r="AL444" s="173"/>
      <c r="AM444" s="294"/>
      <c r="AN444" s="173"/>
      <c r="AO444" s="354"/>
      <c r="AP444" s="5"/>
    </row>
    <row r="445" spans="1:42" ht="6" customHeight="1" x14ac:dyDescent="0.25">
      <c r="B445" s="356"/>
      <c r="C445" s="390"/>
      <c r="D445" s="289"/>
      <c r="E445" s="291"/>
      <c r="F445" s="291"/>
      <c r="G445" s="291"/>
      <c r="H445" s="291"/>
      <c r="I445" s="291"/>
      <c r="J445" s="291"/>
      <c r="K445" s="291"/>
      <c r="L445" s="291"/>
      <c r="M445" s="291"/>
      <c r="N445" s="291"/>
      <c r="O445" s="291"/>
      <c r="P445" s="291"/>
      <c r="Q445" s="291"/>
      <c r="R445" s="291"/>
      <c r="S445" s="291"/>
      <c r="T445" s="291"/>
      <c r="U445" s="291"/>
      <c r="V445" s="291"/>
      <c r="W445" s="291"/>
      <c r="X445" s="291"/>
      <c r="Y445" s="291"/>
      <c r="Z445" s="291"/>
      <c r="AA445" s="291"/>
      <c r="AB445" s="291"/>
      <c r="AC445" s="291"/>
      <c r="AD445" s="291"/>
      <c r="AE445" s="291"/>
      <c r="AF445" s="291"/>
      <c r="AG445" s="291"/>
      <c r="AH445" s="291"/>
      <c r="AI445" s="291"/>
      <c r="AJ445" s="291"/>
      <c r="AK445" s="393"/>
      <c r="AL445" s="291"/>
      <c r="AM445" s="289"/>
      <c r="AN445" s="291"/>
      <c r="AO445" s="393"/>
      <c r="AP445" s="31"/>
    </row>
    <row r="446" spans="1:42" ht="11.25" customHeight="1" x14ac:dyDescent="0.25">
      <c r="B446" s="419" t="s">
        <v>18</v>
      </c>
      <c r="C446" s="273"/>
      <c r="D446" s="302"/>
      <c r="E446" s="135" t="str">
        <f ca="1">VLOOKUP(CONCATENATE($B$443&amp;"-"&amp;INDIRECT(ADDRESS(ROW(),COLUMN()-3))),Language_Translations,MATCH(Language_Selected,Language_Options,0),FALSE)</f>
        <v xml:space="preserve">BLEEDING CHANGES ARE COMMON SIDE EFFECTS </v>
      </c>
      <c r="F446" s="135"/>
      <c r="G446" s="135"/>
      <c r="H446" s="135"/>
      <c r="I446" s="135"/>
      <c r="J446" s="135"/>
      <c r="K446" s="135"/>
      <c r="L446" s="135"/>
      <c r="M446" s="135"/>
      <c r="N446" s="135"/>
      <c r="O446" s="135"/>
      <c r="P446" s="135"/>
      <c r="Q446" s="135"/>
      <c r="R446"/>
      <c r="S446" s="288"/>
      <c r="T446" s="288"/>
      <c r="U446" s="288"/>
      <c r="V446" s="288"/>
      <c r="W446"/>
      <c r="X446" s="288"/>
      <c r="Y446" s="288" t="s">
        <v>11</v>
      </c>
      <c r="Z446" s="288"/>
      <c r="AA446" s="288"/>
      <c r="AB446" s="288"/>
      <c r="AC446" s="288"/>
      <c r="AD446" s="288"/>
      <c r="AE446" s="288"/>
      <c r="AF446" s="288"/>
      <c r="AG446" s="288"/>
      <c r="AH446" s="288"/>
      <c r="AI446" s="288"/>
      <c r="AJ446" s="288"/>
      <c r="AK446" s="166" t="s">
        <v>88</v>
      </c>
      <c r="AL446"/>
      <c r="AM446" s="302"/>
      <c r="AN446"/>
      <c r="AO446" s="166"/>
      <c r="AP446" s="44"/>
    </row>
    <row r="447" spans="1:42" ht="6" customHeight="1" x14ac:dyDescent="0.25">
      <c r="B447" s="419"/>
      <c r="C447" s="390"/>
      <c r="D447" s="294"/>
      <c r="E447" s="173"/>
      <c r="F447" s="173"/>
      <c r="G447" s="173"/>
      <c r="H447" s="173"/>
      <c r="I447" s="173"/>
      <c r="J447" s="173"/>
      <c r="K447" s="173"/>
      <c r="L447" s="173"/>
      <c r="M447" s="173"/>
      <c r="N447" s="173"/>
      <c r="O447" s="173"/>
      <c r="P447" s="173"/>
      <c r="Q447" s="173"/>
      <c r="R447" s="173"/>
      <c r="S447" s="173"/>
      <c r="T447" s="173"/>
      <c r="U447" s="173"/>
      <c r="V447" s="173"/>
      <c r="W447" s="173"/>
      <c r="X447" s="173"/>
      <c r="Y447" s="173"/>
      <c r="Z447" s="173"/>
      <c r="AA447" s="173"/>
      <c r="AB447" s="173"/>
      <c r="AC447" s="173"/>
      <c r="AD447" s="173"/>
      <c r="AE447" s="173"/>
      <c r="AF447" s="173"/>
      <c r="AG447" s="173"/>
      <c r="AH447" s="173"/>
      <c r="AI447" s="173"/>
      <c r="AJ447" s="173"/>
      <c r="AK447" s="354"/>
      <c r="AL447" s="173"/>
      <c r="AM447" s="294"/>
      <c r="AN447" s="173"/>
      <c r="AO447" s="354"/>
      <c r="AP447" s="5"/>
    </row>
    <row r="448" spans="1:42" ht="6" customHeight="1" x14ac:dyDescent="0.25">
      <c r="B448" s="419"/>
      <c r="C448" s="390"/>
      <c r="D448" s="289"/>
      <c r="E448" s="291"/>
      <c r="F448" s="291"/>
      <c r="G448" s="291"/>
      <c r="H448" s="291"/>
      <c r="I448" s="291"/>
      <c r="J448" s="291"/>
      <c r="K448" s="291"/>
      <c r="L448" s="291"/>
      <c r="M448" s="291"/>
      <c r="N448" s="291"/>
      <c r="O448" s="291"/>
      <c r="P448" s="291"/>
      <c r="Q448" s="291"/>
      <c r="R448" s="291"/>
      <c r="S448" s="291"/>
      <c r="T448" s="291"/>
      <c r="U448" s="291"/>
      <c r="V448" s="291"/>
      <c r="W448" s="291"/>
      <c r="X448" s="291"/>
      <c r="Y448" s="291"/>
      <c r="Z448" s="291"/>
      <c r="AA448" s="291"/>
      <c r="AB448" s="291"/>
      <c r="AC448" s="291"/>
      <c r="AD448" s="291"/>
      <c r="AE448" s="291"/>
      <c r="AF448" s="291"/>
      <c r="AG448" s="291"/>
      <c r="AH448" s="291"/>
      <c r="AI448" s="291"/>
      <c r="AJ448" s="291"/>
      <c r="AK448" s="166"/>
      <c r="AL448" s="291"/>
      <c r="AM448" s="289"/>
      <c r="AN448" s="291"/>
      <c r="AO448" s="393"/>
      <c r="AP448" s="31"/>
    </row>
    <row r="449" spans="2:42" ht="11.25" customHeight="1" x14ac:dyDescent="0.25">
      <c r="B449" s="419" t="s">
        <v>20</v>
      </c>
      <c r="C449" s="273"/>
      <c r="D449" s="302"/>
      <c r="E449" s="478" t="str">
        <f ca="1">VLOOKUP(CONCATENATE($B$443&amp;"-"&amp;INDIRECT(ADDRESS(ROW(),COLUMN()-3))),Language_Translations,MATCH(Language_Selected,Language_Options,0),FALSE)</f>
        <v xml:space="preserve">POSSIBLE OTHER SIDE EFFECTS CAN OCCUR SUCH AS HEADACHES, DIZZINESS, AND BREAST TENDERNESS </v>
      </c>
      <c r="F449" s="478"/>
      <c r="G449" s="478"/>
      <c r="H449" s="478"/>
      <c r="I449" s="478"/>
      <c r="J449" s="478"/>
      <c r="K449" s="478"/>
      <c r="L449" s="478"/>
      <c r="M449" s="478"/>
      <c r="N449" s="478"/>
      <c r="O449" s="478"/>
      <c r="P449" s="478"/>
      <c r="Q449" s="478"/>
      <c r="R449" s="478"/>
      <c r="S449" s="478"/>
      <c r="T449" s="478"/>
      <c r="U449" s="478"/>
      <c r="V449" s="478"/>
      <c r="W449" s="478"/>
      <c r="X449" s="478"/>
      <c r="Y449" s="478"/>
      <c r="Z449" s="478"/>
      <c r="AA449" s="478"/>
      <c r="AB449" s="478"/>
      <c r="AC449" s="478"/>
      <c r="AD449" s="478"/>
      <c r="AE449" s="478"/>
      <c r="AF449" s="478"/>
      <c r="AG449" s="478"/>
      <c r="AH449" s="478"/>
      <c r="AI449" s="288"/>
      <c r="AJ449" s="288"/>
      <c r="AK449" s="185"/>
      <c r="AL449"/>
      <c r="AM449" s="302"/>
      <c r="AN449"/>
      <c r="AO449" s="166"/>
      <c r="AP449" s="44"/>
    </row>
    <row r="450" spans="2:42" ht="11.25" customHeight="1" x14ac:dyDescent="0.25">
      <c r="B450" s="419"/>
      <c r="C450" s="273"/>
      <c r="D450" s="302"/>
      <c r="E450" s="478"/>
      <c r="F450" s="478"/>
      <c r="G450" s="478"/>
      <c r="H450" s="478"/>
      <c r="I450" s="478"/>
      <c r="J450" s="478"/>
      <c r="K450" s="478"/>
      <c r="L450" s="478"/>
      <c r="M450" s="478"/>
      <c r="N450" s="478"/>
      <c r="O450" s="478"/>
      <c r="P450" s="478"/>
      <c r="Q450" s="478"/>
      <c r="R450" s="478"/>
      <c r="S450" s="478"/>
      <c r="T450" s="478"/>
      <c r="U450" s="478"/>
      <c r="V450" s="478"/>
      <c r="W450" s="478"/>
      <c r="X450" s="478"/>
      <c r="Y450" s="478"/>
      <c r="Z450" s="478"/>
      <c r="AA450" s="478"/>
      <c r="AB450" s="478"/>
      <c r="AC450" s="478"/>
      <c r="AD450" s="478"/>
      <c r="AE450" s="478"/>
      <c r="AF450" s="478"/>
      <c r="AG450" s="478"/>
      <c r="AH450" s="478"/>
      <c r="AI450" s="288" t="s">
        <v>11</v>
      </c>
      <c r="AJ450" s="288"/>
      <c r="AK450" s="166" t="s">
        <v>89</v>
      </c>
      <c r="AL450"/>
      <c r="AM450" s="302"/>
      <c r="AN450"/>
      <c r="AO450" s="166"/>
      <c r="AP450" s="44"/>
    </row>
    <row r="451" spans="2:42" ht="6" customHeight="1" x14ac:dyDescent="0.25">
      <c r="B451" s="419"/>
      <c r="C451" s="390"/>
      <c r="D451" s="294"/>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c r="AA451" s="173"/>
      <c r="AB451" s="173"/>
      <c r="AC451" s="173"/>
      <c r="AD451" s="173"/>
      <c r="AE451" s="173"/>
      <c r="AF451" s="173"/>
      <c r="AG451" s="173"/>
      <c r="AH451" s="173"/>
      <c r="AI451" s="173"/>
      <c r="AJ451" s="173"/>
      <c r="AK451" s="354"/>
      <c r="AL451" s="173"/>
      <c r="AM451" s="294"/>
      <c r="AN451" s="173"/>
      <c r="AO451" s="354"/>
      <c r="AP451" s="5"/>
    </row>
    <row r="452" spans="2:42" ht="6" customHeight="1" x14ac:dyDescent="0.25">
      <c r="B452" s="419"/>
      <c r="C452" s="390"/>
      <c r="D452" s="289"/>
      <c r="E452" s="291"/>
      <c r="F452" s="291"/>
      <c r="G452" s="291"/>
      <c r="H452" s="291"/>
      <c r="I452" s="291"/>
      <c r="J452" s="291"/>
      <c r="K452" s="291"/>
      <c r="L452" s="291"/>
      <c r="M452" s="291"/>
      <c r="N452" s="291"/>
      <c r="O452" s="291"/>
      <c r="P452" s="291"/>
      <c r="Q452" s="291"/>
      <c r="R452" s="291"/>
      <c r="S452" s="291"/>
      <c r="T452" s="291"/>
      <c r="U452" s="291"/>
      <c r="V452" s="291"/>
      <c r="W452" s="291"/>
      <c r="X452" s="291"/>
      <c r="Y452" s="291"/>
      <c r="Z452" s="291"/>
      <c r="AA452" s="291"/>
      <c r="AB452" s="291"/>
      <c r="AC452" s="291"/>
      <c r="AD452" s="291"/>
      <c r="AE452" s="291"/>
      <c r="AF452" s="291"/>
      <c r="AG452" s="291"/>
      <c r="AH452" s="291"/>
      <c r="AI452" s="291"/>
      <c r="AJ452" s="291"/>
      <c r="AK452" s="166"/>
      <c r="AL452" s="291"/>
      <c r="AM452" s="289"/>
      <c r="AN452" s="291"/>
      <c r="AO452" s="393"/>
      <c r="AP452" s="31"/>
    </row>
    <row r="453" spans="2:42" ht="11.25" customHeight="1" x14ac:dyDescent="0.25">
      <c r="B453" s="419" t="s">
        <v>23</v>
      </c>
      <c r="C453" s="390"/>
      <c r="D453" s="302"/>
      <c r="E453" s="135" t="str">
        <f ca="1">VLOOKUP(CONCATENATE($B$443&amp;"-"&amp;INDIRECT(ADDRESS(ROW(),COLUMN()-3))),Language_Translations,MATCH(Language_Selected,Language_Options,0),FALSE)</f>
        <v xml:space="preserve">SIDE EFFECTS ARE NOT SIGNS OF ILLNESS </v>
      </c>
      <c r="F453" s="135"/>
      <c r="G453" s="135"/>
      <c r="H453" s="135"/>
      <c r="I453" s="135"/>
      <c r="J453" s="135"/>
      <c r="K453" s="135"/>
      <c r="L453" s="135"/>
      <c r="M453" s="135"/>
      <c r="N453" s="135"/>
      <c r="O453" s="135"/>
      <c r="P453" s="135"/>
      <c r="Q453" s="135"/>
      <c r="R453" s="288"/>
      <c r="S453" s="288"/>
      <c r="T453" s="288"/>
      <c r="U453" s="288" t="s">
        <v>11</v>
      </c>
      <c r="V453" s="288"/>
      <c r="W453" s="288"/>
      <c r="X453" s="288"/>
      <c r="Y453" s="288"/>
      <c r="Z453" s="288"/>
      <c r="AA453" s="288"/>
      <c r="AB453" s="288"/>
      <c r="AC453" s="288"/>
      <c r="AD453" s="288"/>
      <c r="AE453" s="288"/>
      <c r="AF453" s="288"/>
      <c r="AG453" s="288"/>
      <c r="AH453" s="288"/>
      <c r="AI453" s="288"/>
      <c r="AJ453" s="288"/>
      <c r="AK453" s="166" t="s">
        <v>90</v>
      </c>
      <c r="AL453"/>
      <c r="AM453" s="302"/>
      <c r="AN453"/>
      <c r="AO453" s="166"/>
    </row>
    <row r="454" spans="2:42" ht="6" customHeight="1" x14ac:dyDescent="0.25">
      <c r="B454" s="419"/>
      <c r="C454" s="390"/>
      <c r="D454" s="294"/>
      <c r="E454" s="173"/>
      <c r="F454" s="173"/>
      <c r="G454" s="173"/>
      <c r="H454" s="173"/>
      <c r="I454" s="173"/>
      <c r="J454" s="173"/>
      <c r="K454" s="173"/>
      <c r="L454" s="173"/>
      <c r="M454" s="173"/>
      <c r="N454" s="173"/>
      <c r="O454" s="173"/>
      <c r="P454" s="173"/>
      <c r="Q454" s="173"/>
      <c r="R454" s="173"/>
      <c r="S454" s="173"/>
      <c r="T454" s="173"/>
      <c r="U454" s="173"/>
      <c r="V454" s="173"/>
      <c r="W454" s="173"/>
      <c r="X454" s="173"/>
      <c r="Y454" s="173"/>
      <c r="Z454" s="173"/>
      <c r="AA454" s="173"/>
      <c r="AB454" s="173"/>
      <c r="AC454" s="173"/>
      <c r="AD454" s="173"/>
      <c r="AE454" s="173"/>
      <c r="AF454" s="173"/>
      <c r="AG454" s="173"/>
      <c r="AH454" s="173"/>
      <c r="AI454" s="173"/>
      <c r="AJ454" s="173"/>
      <c r="AK454" s="354"/>
      <c r="AL454" s="173"/>
      <c r="AM454" s="294"/>
      <c r="AN454" s="173"/>
      <c r="AO454" s="354"/>
      <c r="AP454" s="5"/>
    </row>
    <row r="455" spans="2:42" ht="6" customHeight="1" x14ac:dyDescent="0.25">
      <c r="B455" s="419"/>
      <c r="C455" s="390"/>
      <c r="D455" s="289"/>
      <c r="E455" s="291"/>
      <c r="F455" s="291"/>
      <c r="G455" s="291"/>
      <c r="H455" s="291"/>
      <c r="I455" s="291"/>
      <c r="J455" s="291"/>
      <c r="K455" s="291"/>
      <c r="L455" s="291"/>
      <c r="M455" s="291"/>
      <c r="N455" s="291"/>
      <c r="O455" s="291"/>
      <c r="P455" s="291"/>
      <c r="Q455" s="291"/>
      <c r="R455" s="291"/>
      <c r="S455" s="291"/>
      <c r="T455" s="291"/>
      <c r="U455" s="291"/>
      <c r="V455" s="291"/>
      <c r="W455" s="291"/>
      <c r="X455" s="291"/>
      <c r="Y455" s="291"/>
      <c r="Z455" s="291"/>
      <c r="AA455" s="291"/>
      <c r="AB455" s="291"/>
      <c r="AC455" s="291"/>
      <c r="AD455" s="291"/>
      <c r="AE455" s="291"/>
      <c r="AF455" s="291"/>
      <c r="AG455" s="291"/>
      <c r="AH455" s="291"/>
      <c r="AI455" s="291"/>
      <c r="AJ455" s="291"/>
      <c r="AK455" s="166"/>
      <c r="AL455" s="291"/>
      <c r="AM455" s="289"/>
      <c r="AN455" s="291"/>
      <c r="AO455" s="393"/>
      <c r="AP455" s="31"/>
    </row>
    <row r="456" spans="2:42" ht="11.25" customHeight="1" x14ac:dyDescent="0.25">
      <c r="B456" s="420" t="s">
        <v>25</v>
      </c>
      <c r="C456" s="273"/>
      <c r="D456" s="302"/>
      <c r="E456" s="478" t="str">
        <f ca="1">VLOOKUP(CONCATENATE($B$443&amp;"-"&amp;INDIRECT(ADDRESS(ROW(),COLUMN()-3))),Language_Translations,MATCH(Language_Selected,Language_Options,0),FALSE)</f>
        <v>MOST SIDE EFFECTS USUALLY BECOME LESS OR STOP WITHIN THE FIRST FEW MONTHS</v>
      </c>
      <c r="F456" s="478"/>
      <c r="G456" s="478"/>
      <c r="H456" s="478"/>
      <c r="I456" s="478"/>
      <c r="J456" s="478"/>
      <c r="K456" s="478"/>
      <c r="L456" s="478"/>
      <c r="M456" s="478"/>
      <c r="N456" s="478"/>
      <c r="O456" s="478"/>
      <c r="P456" s="478"/>
      <c r="Q456" s="478"/>
      <c r="R456" s="478"/>
      <c r="S456" s="478"/>
      <c r="T456" s="478"/>
      <c r="U456" s="478"/>
      <c r="V456" s="478"/>
      <c r="W456" s="478"/>
      <c r="X456" s="478"/>
      <c r="Y456" s="478"/>
      <c r="Z456" s="478"/>
      <c r="AA456" s="478"/>
      <c r="AB456" s="478"/>
      <c r="AC456" s="478"/>
      <c r="AD456" s="478"/>
      <c r="AE456" s="478"/>
      <c r="AF456" s="478"/>
      <c r="AG456" s="478"/>
      <c r="AH456" s="478"/>
      <c r="AI456" s="288"/>
      <c r="AJ456" s="288"/>
      <c r="AK456" s="1"/>
      <c r="AL456"/>
      <c r="AM456" s="302"/>
      <c r="AN456"/>
      <c r="AO456" s="166"/>
    </row>
    <row r="457" spans="2:42" ht="11.25" customHeight="1" x14ac:dyDescent="0.25">
      <c r="B457" s="420"/>
      <c r="C457" s="273"/>
      <c r="D457" s="302"/>
      <c r="E457" s="478"/>
      <c r="F457" s="478"/>
      <c r="G457" s="478"/>
      <c r="H457" s="478"/>
      <c r="I457" s="478"/>
      <c r="J457" s="478"/>
      <c r="K457" s="478"/>
      <c r="L457" s="478"/>
      <c r="M457" s="478"/>
      <c r="N457" s="478"/>
      <c r="O457" s="478"/>
      <c r="P457" s="478"/>
      <c r="Q457" s="478"/>
      <c r="R457" s="478"/>
      <c r="S457" s="478"/>
      <c r="T457" s="478"/>
      <c r="U457" s="478"/>
      <c r="V457" s="478"/>
      <c r="W457" s="478"/>
      <c r="X457" s="478"/>
      <c r="Y457" s="478"/>
      <c r="Z457" s="478"/>
      <c r="AA457" s="478"/>
      <c r="AB457" s="478"/>
      <c r="AC457" s="478"/>
      <c r="AD457" s="478"/>
      <c r="AE457" s="478"/>
      <c r="AF457" s="478"/>
      <c r="AG457" s="478"/>
      <c r="AH457" s="478"/>
      <c r="AI457" s="288" t="s">
        <v>11</v>
      </c>
      <c r="AJ457" s="288"/>
      <c r="AK457" s="166" t="s">
        <v>91</v>
      </c>
      <c r="AL457"/>
      <c r="AM457" s="302"/>
      <c r="AN457"/>
      <c r="AO457" s="166"/>
    </row>
    <row r="458" spans="2:42" ht="6" customHeight="1" x14ac:dyDescent="0.25">
      <c r="B458" s="419"/>
      <c r="C458" s="390"/>
      <c r="D458" s="294"/>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c r="AA458" s="173"/>
      <c r="AB458" s="173"/>
      <c r="AC458" s="173"/>
      <c r="AD458" s="173"/>
      <c r="AE458" s="173"/>
      <c r="AF458" s="173"/>
      <c r="AG458" s="173"/>
      <c r="AH458" s="173"/>
      <c r="AI458" s="173"/>
      <c r="AJ458" s="173"/>
      <c r="AK458" s="354"/>
      <c r="AL458" s="173"/>
      <c r="AM458" s="294"/>
      <c r="AN458" s="173"/>
      <c r="AO458" s="354"/>
      <c r="AP458" s="5"/>
    </row>
    <row r="459" spans="2:42" ht="6" customHeight="1" x14ac:dyDescent="0.25">
      <c r="B459" s="419"/>
      <c r="C459" s="390"/>
      <c r="D459" s="289"/>
      <c r="E459" s="291"/>
      <c r="F459" s="291"/>
      <c r="G459" s="291"/>
      <c r="H459" s="291"/>
      <c r="I459" s="291"/>
      <c r="J459" s="291"/>
      <c r="K459" s="291"/>
      <c r="L459" s="291"/>
      <c r="M459" s="291"/>
      <c r="N459" s="291"/>
      <c r="O459" s="291"/>
      <c r="P459" s="291"/>
      <c r="Q459" s="291"/>
      <c r="R459" s="291"/>
      <c r="S459" s="291"/>
      <c r="T459" s="291"/>
      <c r="U459" s="291"/>
      <c r="V459" s="291"/>
      <c r="W459" s="291"/>
      <c r="X459" s="291"/>
      <c r="Y459" s="291"/>
      <c r="Z459" s="291"/>
      <c r="AA459" s="291"/>
      <c r="AB459" s="291"/>
      <c r="AC459" s="291"/>
      <c r="AD459" s="291"/>
      <c r="AE459" s="291"/>
      <c r="AF459" s="291"/>
      <c r="AG459" s="291"/>
      <c r="AH459" s="291"/>
      <c r="AI459" s="291"/>
      <c r="AJ459" s="291"/>
      <c r="AK459" s="166"/>
      <c r="AL459" s="291"/>
      <c r="AM459" s="289"/>
      <c r="AN459" s="291"/>
      <c r="AO459" s="393"/>
      <c r="AP459" s="31"/>
    </row>
    <row r="460" spans="2:42" ht="11.25" customHeight="1" x14ac:dyDescent="0.25">
      <c r="B460" s="420" t="s">
        <v>27</v>
      </c>
      <c r="C460" s="273"/>
      <c r="D460" s="302"/>
      <c r="E460" s="478" t="str">
        <f ca="1">VLOOKUP(CONCATENATE($B$443&amp;"-"&amp;INDIRECT(ADDRESS(ROW(),COLUMN()-3))),Language_Translations,MATCH(Language_Selected,Language_Options,0),FALSE)</f>
        <v>WHAT TO DO TO MANAGE IRREGULAR BLEEDING SUCH AS TAKING PILLS REGULARLY</v>
      </c>
      <c r="F460" s="478"/>
      <c r="G460" s="478"/>
      <c r="H460" s="478"/>
      <c r="I460" s="478"/>
      <c r="J460" s="478"/>
      <c r="K460" s="478"/>
      <c r="L460" s="478"/>
      <c r="M460" s="478"/>
      <c r="N460" s="478"/>
      <c r="O460" s="478"/>
      <c r="P460" s="478"/>
      <c r="Q460" s="478"/>
      <c r="R460" s="478"/>
      <c r="S460" s="478"/>
      <c r="T460" s="478"/>
      <c r="U460" s="478"/>
      <c r="V460" s="478"/>
      <c r="W460" s="478"/>
      <c r="X460" s="478"/>
      <c r="Y460" s="478"/>
      <c r="Z460" s="478"/>
      <c r="AA460" s="478"/>
      <c r="AB460" s="478"/>
      <c r="AC460" s="478"/>
      <c r="AD460" s="478"/>
      <c r="AE460" s="478"/>
      <c r="AF460" s="478"/>
      <c r="AG460" s="478"/>
      <c r="AH460" s="478"/>
      <c r="AI460" s="288"/>
      <c r="AJ460" s="288"/>
      <c r="AK460" s="1"/>
      <c r="AL460"/>
      <c r="AM460" s="302"/>
      <c r="AN460"/>
      <c r="AO460" s="166"/>
    </row>
    <row r="461" spans="2:42" ht="11.25" customHeight="1" x14ac:dyDescent="0.25">
      <c r="B461" s="420"/>
      <c r="C461" s="273"/>
      <c r="D461" s="302"/>
      <c r="E461" s="478"/>
      <c r="F461" s="478"/>
      <c r="G461" s="478"/>
      <c r="H461" s="478"/>
      <c r="I461" s="478"/>
      <c r="J461" s="478"/>
      <c r="K461" s="478"/>
      <c r="L461" s="478"/>
      <c r="M461" s="478"/>
      <c r="N461" s="478"/>
      <c r="O461" s="478"/>
      <c r="P461" s="478"/>
      <c r="Q461" s="478"/>
      <c r="R461" s="478"/>
      <c r="S461" s="478"/>
      <c r="T461" s="478"/>
      <c r="U461" s="478"/>
      <c r="V461" s="478"/>
      <c r="W461" s="478"/>
      <c r="X461" s="478"/>
      <c r="Y461" s="478"/>
      <c r="Z461" s="478"/>
      <c r="AA461" s="478"/>
      <c r="AB461" s="478"/>
      <c r="AC461" s="478"/>
      <c r="AD461" s="478"/>
      <c r="AE461" s="478"/>
      <c r="AF461" s="478"/>
      <c r="AG461" s="478"/>
      <c r="AH461" s="478"/>
      <c r="AI461" s="288" t="s">
        <v>11</v>
      </c>
      <c r="AJ461" s="288"/>
      <c r="AK461" s="166" t="s">
        <v>92</v>
      </c>
      <c r="AL461"/>
      <c r="AM461" s="302"/>
      <c r="AN461"/>
      <c r="AO461" s="166"/>
    </row>
    <row r="462" spans="2:42" ht="6" customHeight="1" x14ac:dyDescent="0.25">
      <c r="B462" s="419"/>
      <c r="C462" s="390"/>
      <c r="D462" s="294"/>
      <c r="E462" s="173"/>
      <c r="F462" s="173"/>
      <c r="G462" s="173"/>
      <c r="H462" s="173"/>
      <c r="I462" s="173"/>
      <c r="J462" s="173"/>
      <c r="K462" s="173"/>
      <c r="L462" s="173"/>
      <c r="M462" s="173"/>
      <c r="N462" s="173"/>
      <c r="O462" s="173"/>
      <c r="P462" s="173"/>
      <c r="Q462" s="173"/>
      <c r="R462" s="173"/>
      <c r="S462" s="173"/>
      <c r="T462" s="173"/>
      <c r="U462" s="173"/>
      <c r="V462" s="173"/>
      <c r="W462" s="173"/>
      <c r="X462" s="173"/>
      <c r="Y462" s="173"/>
      <c r="Z462" s="173"/>
      <c r="AA462" s="173"/>
      <c r="AB462" s="173"/>
      <c r="AC462" s="173"/>
      <c r="AD462" s="173"/>
      <c r="AE462" s="173"/>
      <c r="AF462" s="173"/>
      <c r="AG462" s="173"/>
      <c r="AH462" s="173"/>
      <c r="AI462" s="173"/>
      <c r="AJ462" s="173"/>
      <c r="AK462" s="354"/>
      <c r="AL462" s="173"/>
      <c r="AM462" s="294"/>
      <c r="AN462" s="173"/>
      <c r="AO462" s="354"/>
      <c r="AP462" s="5"/>
    </row>
    <row r="463" spans="2:42" ht="6" customHeight="1" x14ac:dyDescent="0.25">
      <c r="B463" s="419"/>
      <c r="C463" s="390"/>
      <c r="D463" s="289"/>
      <c r="E463" s="291"/>
      <c r="F463" s="291"/>
      <c r="G463" s="291"/>
      <c r="H463" s="291"/>
      <c r="I463" s="291"/>
      <c r="J463" s="291"/>
      <c r="K463" s="291"/>
      <c r="L463" s="291"/>
      <c r="M463" s="291"/>
      <c r="N463" s="291"/>
      <c r="O463" s="291"/>
      <c r="P463" s="291"/>
      <c r="Q463" s="291"/>
      <c r="R463" s="291"/>
      <c r="S463" s="291"/>
      <c r="T463" s="291"/>
      <c r="U463" s="291"/>
      <c r="V463" s="291"/>
      <c r="W463" s="291"/>
      <c r="X463" s="291"/>
      <c r="Y463" s="291"/>
      <c r="Z463" s="291"/>
      <c r="AA463" s="291"/>
      <c r="AB463" s="291"/>
      <c r="AC463" s="291"/>
      <c r="AD463" s="291"/>
      <c r="AE463" s="291"/>
      <c r="AF463" s="291"/>
      <c r="AG463" s="291"/>
      <c r="AH463" s="291"/>
      <c r="AI463" s="291"/>
      <c r="AJ463" s="291"/>
      <c r="AK463" s="166"/>
      <c r="AL463" s="291"/>
      <c r="AM463" s="289"/>
      <c r="AN463" s="291"/>
      <c r="AO463" s="393"/>
      <c r="AP463" s="31"/>
    </row>
    <row r="464" spans="2:42" ht="11.25" customHeight="1" x14ac:dyDescent="0.25">
      <c r="B464" s="420" t="s">
        <v>29</v>
      </c>
      <c r="C464" s="273"/>
      <c r="D464" s="302"/>
      <c r="E464" s="478" t="str">
        <f ca="1">VLOOKUP(CONCATENATE($B$443&amp;"-"&amp;INDIRECT(ADDRESS(ROW(),COLUMN()-3))),Language_Translations,MATCH(Language_Selected,Language_Options,0),FALSE)</f>
        <v>THE CLIENT CAN COME BACK IF SIDE EFFECTS BOTHER HER OR IF SHE HAS OTHER CONCERNS</v>
      </c>
      <c r="F464" s="478"/>
      <c r="G464" s="478"/>
      <c r="H464" s="478"/>
      <c r="I464" s="478"/>
      <c r="J464" s="478"/>
      <c r="K464" s="478"/>
      <c r="L464" s="478"/>
      <c r="M464" s="478"/>
      <c r="N464" s="478"/>
      <c r="O464" s="478"/>
      <c r="P464" s="478"/>
      <c r="Q464" s="478"/>
      <c r="R464" s="478"/>
      <c r="S464" s="478"/>
      <c r="T464" s="478"/>
      <c r="U464" s="478"/>
      <c r="V464" s="478"/>
      <c r="W464" s="478"/>
      <c r="X464" s="478"/>
      <c r="Y464" s="478"/>
      <c r="Z464" s="478"/>
      <c r="AA464" s="478"/>
      <c r="AB464" s="478"/>
      <c r="AC464" s="478"/>
      <c r="AD464" s="478"/>
      <c r="AE464" s="478"/>
      <c r="AF464" s="478"/>
      <c r="AG464" s="478"/>
      <c r="AH464" s="478"/>
      <c r="AI464" s="288"/>
      <c r="AJ464" s="288"/>
      <c r="AK464" s="1"/>
      <c r="AL464"/>
      <c r="AM464" s="302"/>
      <c r="AN464"/>
      <c r="AO464" s="166"/>
      <c r="AP464" s="44"/>
    </row>
    <row r="465" spans="1:42" ht="11.25" customHeight="1" x14ac:dyDescent="0.25">
      <c r="B465" s="420"/>
      <c r="C465" s="273"/>
      <c r="D465" s="302"/>
      <c r="E465" s="478"/>
      <c r="F465" s="478"/>
      <c r="G465" s="478"/>
      <c r="H465" s="478"/>
      <c r="I465" s="478"/>
      <c r="J465" s="478"/>
      <c r="K465" s="478"/>
      <c r="L465" s="478"/>
      <c r="M465" s="478"/>
      <c r="N465" s="478"/>
      <c r="O465" s="478"/>
      <c r="P465" s="478"/>
      <c r="Q465" s="478"/>
      <c r="R465" s="478"/>
      <c r="S465" s="478"/>
      <c r="T465" s="478"/>
      <c r="U465" s="478"/>
      <c r="V465" s="478"/>
      <c r="W465" s="478"/>
      <c r="X465" s="478"/>
      <c r="Y465" s="478"/>
      <c r="Z465" s="478"/>
      <c r="AA465" s="478"/>
      <c r="AB465" s="478"/>
      <c r="AC465" s="478"/>
      <c r="AD465" s="478"/>
      <c r="AE465" s="478"/>
      <c r="AF465" s="478"/>
      <c r="AG465" s="478"/>
      <c r="AH465" s="478"/>
      <c r="AI465" s="288" t="s">
        <v>11</v>
      </c>
      <c r="AJ465" s="288"/>
      <c r="AK465" s="166" t="s">
        <v>6</v>
      </c>
      <c r="AL465"/>
      <c r="AM465" s="302"/>
      <c r="AN465"/>
      <c r="AO465" s="166"/>
      <c r="AP465" s="44"/>
    </row>
    <row r="466" spans="1:42" ht="6" customHeight="1" x14ac:dyDescent="0.25">
      <c r="B466" s="419"/>
      <c r="C466" s="390"/>
      <c r="D466" s="294"/>
      <c r="E466" s="173"/>
      <c r="F466" s="173"/>
      <c r="G466" s="173"/>
      <c r="H466" s="173"/>
      <c r="I466" s="173"/>
      <c r="J466" s="173"/>
      <c r="K466" s="173"/>
      <c r="L466" s="173"/>
      <c r="M466" s="173"/>
      <c r="N466" s="173"/>
      <c r="O466" s="173"/>
      <c r="P466" s="173"/>
      <c r="Q466" s="173"/>
      <c r="R466" s="173"/>
      <c r="S466" s="173"/>
      <c r="T466" s="173"/>
      <c r="U466" s="173"/>
      <c r="V466" s="173"/>
      <c r="W466" s="173"/>
      <c r="X466" s="173"/>
      <c r="Y466" s="173"/>
      <c r="Z466" s="173"/>
      <c r="AA466" s="173"/>
      <c r="AB466" s="173"/>
      <c r="AC466" s="173"/>
      <c r="AD466" s="173"/>
      <c r="AE466" s="173"/>
      <c r="AF466" s="173"/>
      <c r="AG466" s="173"/>
      <c r="AH466" s="173"/>
      <c r="AI466" s="173"/>
      <c r="AJ466" s="173"/>
      <c r="AK466" s="354"/>
      <c r="AL466" s="173"/>
      <c r="AM466" s="294"/>
      <c r="AN466" s="173"/>
      <c r="AO466" s="354"/>
      <c r="AP466" s="5"/>
    </row>
    <row r="467" spans="1:42" ht="6" customHeight="1" x14ac:dyDescent="0.25">
      <c r="B467" s="419"/>
      <c r="C467" s="390"/>
      <c r="D467" s="289"/>
      <c r="E467" s="291"/>
      <c r="F467" s="291"/>
      <c r="G467" s="291"/>
      <c r="H467" s="291"/>
      <c r="I467" s="291"/>
      <c r="J467" s="291"/>
      <c r="K467" s="291"/>
      <c r="L467" s="291"/>
      <c r="M467" s="291"/>
      <c r="N467" s="291"/>
      <c r="O467" s="291"/>
      <c r="P467" s="291"/>
      <c r="Q467" s="291"/>
      <c r="R467" s="291"/>
      <c r="S467" s="291"/>
      <c r="T467" s="291"/>
      <c r="U467" s="291"/>
      <c r="V467" s="291"/>
      <c r="W467" s="291"/>
      <c r="X467" s="291"/>
      <c r="Y467" s="291"/>
      <c r="Z467" s="291"/>
      <c r="AA467" s="291"/>
      <c r="AB467" s="291"/>
      <c r="AC467" s="291"/>
      <c r="AD467" s="291"/>
      <c r="AE467" s="291"/>
      <c r="AF467" s="291"/>
      <c r="AG467" s="291"/>
      <c r="AH467" s="291"/>
      <c r="AI467" s="291"/>
      <c r="AJ467" s="291"/>
      <c r="AK467" s="166"/>
      <c r="AL467" s="291"/>
      <c r="AM467" s="289"/>
      <c r="AN467" s="291"/>
      <c r="AO467" s="393"/>
      <c r="AP467" s="31"/>
    </row>
    <row r="468" spans="1:42" ht="11.25" customHeight="1" x14ac:dyDescent="0.25">
      <c r="B468" s="420" t="s">
        <v>31</v>
      </c>
      <c r="C468" s="273"/>
      <c r="D468" s="302"/>
      <c r="E468" s="135" t="str">
        <f ca="1">VLOOKUP(CONCATENATE($B$443&amp;"-"&amp;INDIRECT(ADDRESS(ROW(),COLUMN()-3))),Language_Translations,MATCH(Language_Selected,Language_Options,0),FALSE)</f>
        <v>FOR COMBINED ORAL PILL, BLOOD CLOT IS A VERY RARE HEALTH RISK</v>
      </c>
      <c r="F468" s="135"/>
      <c r="G468" s="135"/>
      <c r="H468" s="135"/>
      <c r="I468" s="135"/>
      <c r="J468" s="135"/>
      <c r="K468" s="135"/>
      <c r="L468" s="135"/>
      <c r="M468" s="135"/>
      <c r="N468" s="135"/>
      <c r="O468" s="135"/>
      <c r="P468" s="135"/>
      <c r="Q468" s="135"/>
      <c r="R468" s="135"/>
      <c r="S468" s="135"/>
      <c r="T468" s="135"/>
      <c r="U468" s="135"/>
      <c r="V468" s="135"/>
      <c r="W468" s="135"/>
      <c r="X468" s="288"/>
      <c r="Y468" s="288"/>
      <c r="Z468" s="288"/>
      <c r="AA468" s="288"/>
      <c r="AB468" s="288"/>
      <c r="AC468" s="288"/>
      <c r="AD468" s="288"/>
      <c r="AE468" s="288"/>
      <c r="AF468" s="288"/>
      <c r="AG468" s="288"/>
      <c r="AH468" s="288"/>
      <c r="AI468" s="288" t="s">
        <v>11</v>
      </c>
      <c r="AJ468" s="288"/>
      <c r="AK468" s="166" t="s">
        <v>93</v>
      </c>
      <c r="AL468"/>
      <c r="AM468" s="302"/>
      <c r="AN468"/>
      <c r="AO468" s="166"/>
      <c r="AP468" s="44"/>
    </row>
    <row r="469" spans="1:42" ht="6" customHeight="1" x14ac:dyDescent="0.25">
      <c r="B469" s="419"/>
      <c r="C469" s="390"/>
      <c r="D469" s="294"/>
      <c r="E469" s="173"/>
      <c r="F469" s="173"/>
      <c r="G469" s="173"/>
      <c r="H469" s="173"/>
      <c r="I469" s="173"/>
      <c r="J469" s="173"/>
      <c r="K469" s="173"/>
      <c r="L469" s="173"/>
      <c r="M469" s="173"/>
      <c r="N469" s="173"/>
      <c r="O469" s="173"/>
      <c r="P469" s="173"/>
      <c r="Q469" s="173"/>
      <c r="R469" s="173"/>
      <c r="S469" s="173"/>
      <c r="T469" s="173"/>
      <c r="U469" s="173"/>
      <c r="V469" s="173"/>
      <c r="W469" s="173"/>
      <c r="X469" s="173"/>
      <c r="Y469" s="173"/>
      <c r="Z469" s="173"/>
      <c r="AA469" s="173"/>
      <c r="AB469" s="173"/>
      <c r="AC469" s="173"/>
      <c r="AD469" s="173"/>
      <c r="AE469" s="173"/>
      <c r="AF469" s="173"/>
      <c r="AG469" s="173"/>
      <c r="AH469" s="173"/>
      <c r="AI469" s="173"/>
      <c r="AJ469" s="173"/>
      <c r="AK469" s="354"/>
      <c r="AL469" s="173"/>
      <c r="AM469" s="294"/>
      <c r="AN469" s="173"/>
      <c r="AO469" s="354"/>
      <c r="AP469" s="5"/>
    </row>
    <row r="470" spans="1:42" ht="6" customHeight="1" x14ac:dyDescent="0.25">
      <c r="B470" s="419"/>
      <c r="C470" s="390"/>
      <c r="D470" s="289"/>
      <c r="E470" s="291"/>
      <c r="F470" s="291"/>
      <c r="G470" s="291"/>
      <c r="H470" s="291"/>
      <c r="I470" s="291"/>
      <c r="J470" s="291"/>
      <c r="K470" s="291"/>
      <c r="L470" s="291"/>
      <c r="M470" s="291"/>
      <c r="N470" s="291"/>
      <c r="O470" s="291"/>
      <c r="P470" s="291"/>
      <c r="Q470" s="291"/>
      <c r="R470" s="291"/>
      <c r="S470" s="291"/>
      <c r="T470" s="291"/>
      <c r="U470" s="291"/>
      <c r="V470" s="291"/>
      <c r="W470" s="291"/>
      <c r="X470" s="291"/>
      <c r="Y470" s="291"/>
      <c r="Z470" s="291"/>
      <c r="AA470" s="291"/>
      <c r="AB470" s="291"/>
      <c r="AC470" s="291"/>
      <c r="AD470" s="291"/>
      <c r="AE470" s="291"/>
      <c r="AF470" s="291"/>
      <c r="AG470" s="291"/>
      <c r="AH470" s="291"/>
      <c r="AI470" s="291"/>
      <c r="AJ470" s="291"/>
      <c r="AK470" s="166"/>
      <c r="AL470" s="291"/>
      <c r="AM470" s="289"/>
      <c r="AN470" s="291"/>
      <c r="AO470" s="393"/>
      <c r="AP470" s="31"/>
    </row>
    <row r="471" spans="1:42" ht="11.25" customHeight="1" x14ac:dyDescent="0.25">
      <c r="B471" s="420" t="s">
        <v>33</v>
      </c>
      <c r="C471" s="273"/>
      <c r="D471" s="302"/>
      <c r="E471" s="135" t="str">
        <f ca="1">VLOOKUP(CONCATENATE($B$443&amp;"-"&amp;INDIRECT(ADDRESS(ROW(),COLUMN()-3))),Language_Translations,MATCH(Language_Selected,Language_Options,0),FALSE)</f>
        <v>NONE OF THE ABOVE</v>
      </c>
      <c r="F471" s="135"/>
      <c r="G471" s="135"/>
      <c r="H471" s="135"/>
      <c r="I471" s="135"/>
      <c r="J471" s="135"/>
      <c r="K471" s="135"/>
      <c r="L471" s="288"/>
      <c r="M471" s="288"/>
      <c r="N471" s="288" t="s">
        <v>11</v>
      </c>
      <c r="O471" s="288"/>
      <c r="P471" s="288"/>
      <c r="Q471" s="288"/>
      <c r="R471" s="288"/>
      <c r="S471" s="288"/>
      <c r="T471" s="288"/>
      <c r="U471" s="288"/>
      <c r="V471" s="288"/>
      <c r="W471" s="288"/>
      <c r="X471" s="288"/>
      <c r="Y471" s="288"/>
      <c r="Z471" s="288"/>
      <c r="AA471" s="288"/>
      <c r="AB471" s="288"/>
      <c r="AC471" s="288"/>
      <c r="AD471" s="288"/>
      <c r="AE471" s="288"/>
      <c r="AF471" s="288"/>
      <c r="AG471" s="288"/>
      <c r="AH471" s="288"/>
      <c r="AI471" s="288"/>
      <c r="AJ471" s="288"/>
      <c r="AK471" s="166" t="s">
        <v>95</v>
      </c>
      <c r="AL471"/>
      <c r="AM471" s="302"/>
      <c r="AN471"/>
      <c r="AO471" s="166"/>
      <c r="AP471" s="44"/>
    </row>
    <row r="472" spans="1:42" ht="6" customHeight="1" thickBot="1" x14ac:dyDescent="0.3">
      <c r="A472" s="7"/>
      <c r="B472" s="356"/>
      <c r="C472" s="390"/>
      <c r="D472" s="302"/>
      <c r="E472"/>
      <c r="F472"/>
      <c r="G472"/>
      <c r="H472"/>
      <c r="I472"/>
      <c r="J472"/>
      <c r="K472"/>
      <c r="L472"/>
      <c r="M472"/>
      <c r="N472"/>
      <c r="O472"/>
      <c r="P472"/>
      <c r="Q472"/>
      <c r="R472"/>
      <c r="S472"/>
      <c r="T472"/>
      <c r="U472"/>
      <c r="V472"/>
      <c r="W472"/>
      <c r="X472"/>
      <c r="Y472"/>
      <c r="Z472"/>
      <c r="AA472"/>
      <c r="AB472"/>
      <c r="AC472"/>
      <c r="AD472"/>
      <c r="AE472"/>
      <c r="AF472"/>
      <c r="AG472"/>
      <c r="AH472"/>
      <c r="AI472"/>
      <c r="AJ472"/>
      <c r="AK472" s="166"/>
      <c r="AL472"/>
      <c r="AM472" s="402"/>
      <c r="AN472" s="374"/>
      <c r="AO472" s="376"/>
      <c r="AP472" s="8"/>
    </row>
    <row r="473" spans="1:42" ht="6" customHeight="1" x14ac:dyDescent="0.25">
      <c r="A473" s="139"/>
      <c r="B473" s="421"/>
      <c r="C473" s="367"/>
      <c r="D473" s="378"/>
      <c r="E473" s="368"/>
      <c r="F473" s="368"/>
      <c r="G473" s="368"/>
      <c r="H473" s="368"/>
      <c r="I473" s="368"/>
      <c r="J473" s="368"/>
      <c r="K473" s="368"/>
      <c r="L473" s="368"/>
      <c r="M473" s="368"/>
      <c r="N473" s="368"/>
      <c r="O473" s="368"/>
      <c r="P473" s="368"/>
      <c r="Q473" s="368"/>
      <c r="R473" s="368"/>
      <c r="S473" s="412"/>
      <c r="T473" s="368"/>
      <c r="U473" s="368"/>
      <c r="V473" s="413"/>
      <c r="W473" s="368"/>
      <c r="X473" s="368"/>
      <c r="Y473" s="368"/>
      <c r="Z473" s="368"/>
      <c r="AA473" s="368"/>
      <c r="AB473" s="368"/>
      <c r="AC473" s="368"/>
      <c r="AD473" s="368"/>
      <c r="AE473" s="368"/>
      <c r="AF473" s="368"/>
      <c r="AG473" s="368"/>
      <c r="AH473" s="368"/>
      <c r="AI473" s="368"/>
      <c r="AJ473" s="368"/>
      <c r="AK473" s="369"/>
      <c r="AL473" s="368"/>
      <c r="AM473" s="378"/>
      <c r="AN473" s="368"/>
      <c r="AO473" s="369"/>
      <c r="AP473" s="71"/>
    </row>
    <row r="474" spans="1:42" ht="11.25" customHeight="1" x14ac:dyDescent="0.25">
      <c r="A474" s="140"/>
      <c r="B474" s="348">
        <v>114</v>
      </c>
      <c r="C474" s="273"/>
      <c r="D474" s="302"/>
      <c r="E474" s="478" t="str">
        <f ca="1">VLOOKUP(_xlfn.SINGLE(INDIRECT(ADDRESS(ROW(),COLUMN()-3))),Language_Translations,MATCH(_xlfn.SINGLE(Language_Selected),Language_Options,0),FALSE)</f>
        <v>CHECK Q109 COLUMNS 'A' AND'B'. IS 'D','E', OR 'F' CIRCLED IN EITHER OR BOTH COLUMNS?</v>
      </c>
      <c r="F474" s="478"/>
      <c r="G474" s="478"/>
      <c r="H474" s="478"/>
      <c r="I474" s="478"/>
      <c r="J474" s="478"/>
      <c r="K474" s="478"/>
      <c r="L474" s="478"/>
      <c r="M474" s="478"/>
      <c r="N474" s="478"/>
      <c r="O474" s="478"/>
      <c r="P474" s="478"/>
      <c r="Q474" s="478"/>
      <c r="R474" s="478"/>
      <c r="S474" s="478"/>
      <c r="T474" s="478"/>
      <c r="U474" s="478"/>
      <c r="V474" s="478"/>
      <c r="W474" s="478"/>
      <c r="X474" s="478"/>
      <c r="Y474" s="478"/>
      <c r="Z474" s="478"/>
      <c r="AA474" s="478"/>
      <c r="AB474" s="478"/>
      <c r="AC474" s="478"/>
      <c r="AD474" s="478"/>
      <c r="AE474" s="478"/>
      <c r="AF474" s="478"/>
      <c r="AG474" s="478"/>
      <c r="AH474" s="478"/>
      <c r="AI474" s="478"/>
      <c r="AJ474" s="478"/>
      <c r="AK474" s="478"/>
      <c r="AL474"/>
      <c r="AM474" s="302"/>
      <c r="AN474"/>
      <c r="AO474" s="166"/>
      <c r="AP474" s="74"/>
    </row>
    <row r="475" spans="1:42" ht="11.25" customHeight="1" x14ac:dyDescent="0.25">
      <c r="A475" s="140"/>
      <c r="B475" s="356"/>
      <c r="C475" s="273"/>
      <c r="D475" s="302"/>
      <c r="E475"/>
      <c r="F475"/>
      <c r="G475"/>
      <c r="H475"/>
      <c r="I475"/>
      <c r="J475"/>
      <c r="K475"/>
      <c r="L475"/>
      <c r="M475"/>
      <c r="N475"/>
      <c r="O475"/>
      <c r="P475"/>
      <c r="Q475"/>
      <c r="R475"/>
      <c r="S475" s="416"/>
      <c r="T475"/>
      <c r="U475"/>
      <c r="V475" s="347"/>
      <c r="W475"/>
      <c r="X475"/>
      <c r="Y475"/>
      <c r="Z475"/>
      <c r="AA475"/>
      <c r="AB475"/>
      <c r="AC475"/>
      <c r="AD475"/>
      <c r="AE475"/>
      <c r="AF475"/>
      <c r="AG475"/>
      <c r="AH475"/>
      <c r="AI475"/>
      <c r="AJ475"/>
      <c r="AK475" s="166"/>
      <c r="AL475"/>
      <c r="AM475" s="302"/>
      <c r="AN475"/>
      <c r="AO475" s="166"/>
      <c r="AP475" s="74"/>
    </row>
    <row r="476" spans="1:42" ht="11.25" customHeight="1" x14ac:dyDescent="0.25">
      <c r="A476" s="140"/>
      <c r="B476" s="356"/>
      <c r="C476" s="273"/>
      <c r="D476" s="302"/>
      <c r="E476"/>
      <c r="F476"/>
      <c r="G476"/>
      <c r="H476"/>
      <c r="I476"/>
      <c r="J476"/>
      <c r="K476"/>
      <c r="L476" t="s">
        <v>80</v>
      </c>
      <c r="M476"/>
      <c r="N476"/>
      <c r="O476"/>
      <c r="P476"/>
      <c r="Q476"/>
      <c r="R476"/>
      <c r="S476" s="524" t="s">
        <v>81</v>
      </c>
      <c r="T476" s="524"/>
      <c r="U476" s="334"/>
      <c r="V476"/>
      <c r="W476"/>
      <c r="X476"/>
      <c r="Y476"/>
      <c r="Z476"/>
      <c r="AA476"/>
      <c r="AB476"/>
      <c r="AC476"/>
      <c r="AD476"/>
      <c r="AE476"/>
      <c r="AF476"/>
      <c r="AG476"/>
      <c r="AH476"/>
      <c r="AI476"/>
      <c r="AJ476"/>
      <c r="AK476" s="166"/>
      <c r="AL476"/>
      <c r="AM476" s="302"/>
      <c r="AN476" s="414"/>
      <c r="AO476" s="513">
        <v>116</v>
      </c>
      <c r="AP476" s="74"/>
    </row>
    <row r="477" spans="1:42" ht="11.25" customHeight="1" x14ac:dyDescent="0.25">
      <c r="A477" s="140"/>
      <c r="B477" s="356"/>
      <c r="C477" s="273"/>
      <c r="D477" s="302"/>
      <c r="E477"/>
      <c r="F477"/>
      <c r="G477"/>
      <c r="H477"/>
      <c r="I477"/>
      <c r="J477"/>
      <c r="K477"/>
      <c r="L477"/>
      <c r="M477"/>
      <c r="N477"/>
      <c r="O477"/>
      <c r="P477"/>
      <c r="Q477"/>
      <c r="R477"/>
      <c r="S477" s="416"/>
      <c r="T477"/>
      <c r="U477"/>
      <c r="V477" s="347"/>
      <c r="W477"/>
      <c r="X477" s="275"/>
      <c r="Y477"/>
      <c r="Z477"/>
      <c r="AA477"/>
      <c r="AB477"/>
      <c r="AC477"/>
      <c r="AD477"/>
      <c r="AE477"/>
      <c r="AF477"/>
      <c r="AG477"/>
      <c r="AH477"/>
      <c r="AI477"/>
      <c r="AJ477"/>
      <c r="AK477" s="166"/>
      <c r="AL477"/>
      <c r="AM477" s="302"/>
      <c r="AN477"/>
      <c r="AO477" s="513"/>
      <c r="AP477" s="74"/>
    </row>
    <row r="478" spans="1:42" ht="6" customHeight="1" thickBot="1" x14ac:dyDescent="0.3">
      <c r="A478" s="207"/>
      <c r="B478" s="127"/>
      <c r="C478" s="37"/>
      <c r="D478" s="1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158"/>
      <c r="AL478" s="8"/>
      <c r="AM478" s="18"/>
      <c r="AN478" s="8"/>
      <c r="AO478" s="158"/>
      <c r="AP478" s="77"/>
    </row>
    <row r="479" spans="1:42" ht="6" customHeight="1" x14ac:dyDescent="0.25">
      <c r="B479" s="126"/>
      <c r="C479" s="29"/>
      <c r="D479" s="27"/>
      <c r="AM479" s="27"/>
    </row>
    <row r="480" spans="1:42" ht="11.25" customHeight="1" x14ac:dyDescent="0.25">
      <c r="B480" s="348">
        <v>115</v>
      </c>
      <c r="C480" s="273"/>
      <c r="D480" s="302"/>
      <c r="E480" s="546" t="str">
        <f ca="1">VLOOKUP(_xlfn.SINGLE(INDIRECT(ADDRESS(ROW(),COLUMN()-3))),Language_Translations,MATCH(_xlfn.SINGLE(Language_Selected),Language_Options,0),FALSE)</f>
        <v>INJECTABLES</v>
      </c>
      <c r="F480" s="546"/>
      <c r="G480" s="546"/>
      <c r="H480" s="546"/>
      <c r="I480" s="546"/>
      <c r="J480" s="546"/>
      <c r="K480"/>
      <c r="L480"/>
      <c r="M480"/>
      <c r="N480"/>
      <c r="O480"/>
      <c r="P480"/>
      <c r="Q480"/>
      <c r="R480"/>
      <c r="S480"/>
      <c r="T480"/>
      <c r="U480"/>
      <c r="V480"/>
      <c r="W480"/>
      <c r="X480"/>
      <c r="Y480"/>
      <c r="Z480"/>
      <c r="AA480"/>
      <c r="AB480"/>
      <c r="AC480"/>
      <c r="AD480"/>
      <c r="AE480"/>
      <c r="AF480"/>
      <c r="AG480"/>
      <c r="AH480"/>
      <c r="AI480"/>
      <c r="AJ480"/>
      <c r="AK480" s="166"/>
      <c r="AL480"/>
      <c r="AM480" s="302"/>
      <c r="AN480"/>
      <c r="AO480" s="166"/>
    </row>
    <row r="481" spans="2:42" ht="6" customHeight="1" x14ac:dyDescent="0.25">
      <c r="B481" s="356"/>
      <c r="C481" s="390"/>
      <c r="D481" s="294"/>
      <c r="E481" s="173"/>
      <c r="F481" s="173"/>
      <c r="G481" s="173"/>
      <c r="H481" s="173"/>
      <c r="I481" s="173"/>
      <c r="J481" s="173"/>
      <c r="K481" s="173"/>
      <c r="L481" s="173"/>
      <c r="M481" s="173"/>
      <c r="N481" s="173"/>
      <c r="O481" s="173"/>
      <c r="P481" s="173"/>
      <c r="Q481" s="173"/>
      <c r="R481" s="173"/>
      <c r="S481" s="173"/>
      <c r="T481" s="173"/>
      <c r="U481" s="173"/>
      <c r="V481" s="173"/>
      <c r="W481" s="173"/>
      <c r="X481" s="173"/>
      <c r="Y481" s="173"/>
      <c r="Z481" s="173"/>
      <c r="AA481" s="173"/>
      <c r="AB481" s="173"/>
      <c r="AC481" s="173"/>
      <c r="AD481" s="173"/>
      <c r="AE481" s="173"/>
      <c r="AF481" s="173"/>
      <c r="AG481" s="173"/>
      <c r="AH481" s="173"/>
      <c r="AI481" s="173"/>
      <c r="AJ481" s="173"/>
      <c r="AK481" s="354"/>
      <c r="AL481" s="173"/>
      <c r="AM481" s="294"/>
      <c r="AN481" s="173"/>
      <c r="AO481" s="354"/>
      <c r="AP481" s="5"/>
    </row>
    <row r="482" spans="2:42" ht="6" customHeight="1" x14ac:dyDescent="0.25">
      <c r="B482" s="356"/>
      <c r="C482" s="390"/>
      <c r="D482" s="289"/>
      <c r="E482" s="291"/>
      <c r="F482" s="291"/>
      <c r="G482" s="291"/>
      <c r="H482" s="291"/>
      <c r="I482" s="291"/>
      <c r="J482" s="291"/>
      <c r="K482" s="291"/>
      <c r="L482" s="291"/>
      <c r="M482" s="291"/>
      <c r="N482" s="291"/>
      <c r="O482" s="291"/>
      <c r="P482" s="291"/>
      <c r="Q482" s="291"/>
      <c r="R482" s="291"/>
      <c r="S482" s="291"/>
      <c r="T482" s="291"/>
      <c r="U482" s="291"/>
      <c r="V482" s="291"/>
      <c r="W482" s="291"/>
      <c r="X482" s="291"/>
      <c r="Y482" s="291"/>
      <c r="Z482" s="291"/>
      <c r="AA482" s="291"/>
      <c r="AB482" s="291"/>
      <c r="AC482" s="291"/>
      <c r="AD482" s="291"/>
      <c r="AE482" s="291"/>
      <c r="AF482" s="291"/>
      <c r="AG482" s="291"/>
      <c r="AH482" s="291"/>
      <c r="AI482" s="291"/>
      <c r="AJ482" s="291"/>
      <c r="AK482" s="393"/>
      <c r="AL482" s="291"/>
      <c r="AM482" s="289"/>
      <c r="AN482" s="291"/>
      <c r="AO482" s="393"/>
      <c r="AP482" s="31"/>
    </row>
    <row r="483" spans="2:42" ht="11.25" customHeight="1" x14ac:dyDescent="0.25">
      <c r="B483" s="419" t="s">
        <v>18</v>
      </c>
      <c r="C483" s="273"/>
      <c r="D483" s="302"/>
      <c r="E483" s="135" t="str">
        <f ca="1">VLOOKUP(CONCATENATE($B$480&amp;"-"&amp;INDIRECT(ADDRESS(ROW(),COLUMN()-3))),Language_Translations,MATCH(Language_Selected,Language_Options,0),FALSE)</f>
        <v xml:space="preserve">BLEEDING CHANGES ARE COMMON SIDE EFFECTS </v>
      </c>
      <c r="F483" s="135"/>
      <c r="G483" s="135"/>
      <c r="H483" s="135"/>
      <c r="I483" s="135"/>
      <c r="J483" s="135"/>
      <c r="K483" s="135"/>
      <c r="L483" s="135"/>
      <c r="M483" s="135"/>
      <c r="N483" s="135"/>
      <c r="O483" s="135"/>
      <c r="P483" s="135"/>
      <c r="Q483" s="135"/>
      <c r="R483" s="288"/>
      <c r="S483" s="288"/>
      <c r="T483" s="288"/>
      <c r="U483" s="288"/>
      <c r="V483" s="288"/>
      <c r="W483" s="1"/>
      <c r="X483" s="288"/>
      <c r="Y483" s="288" t="s">
        <v>11</v>
      </c>
      <c r="Z483" s="422"/>
      <c r="AA483" s="288"/>
      <c r="AB483" s="288"/>
      <c r="AC483" s="288"/>
      <c r="AD483" s="288"/>
      <c r="AE483" s="288"/>
      <c r="AF483" s="288"/>
      <c r="AG483" s="288"/>
      <c r="AH483" s="288"/>
      <c r="AI483" s="288"/>
      <c r="AJ483" s="288"/>
      <c r="AK483" s="166" t="s">
        <v>88</v>
      </c>
      <c r="AL483"/>
      <c r="AM483" s="302"/>
      <c r="AN483"/>
      <c r="AO483" s="166"/>
      <c r="AP483" s="44"/>
    </row>
    <row r="484" spans="2:42" ht="6" customHeight="1" x14ac:dyDescent="0.25">
      <c r="B484" s="419"/>
      <c r="C484" s="390"/>
      <c r="D484" s="294"/>
      <c r="E484" s="173"/>
      <c r="F484" s="173"/>
      <c r="G484" s="173"/>
      <c r="H484" s="173"/>
      <c r="I484" s="173"/>
      <c r="J484" s="173"/>
      <c r="K484" s="173"/>
      <c r="L484" s="173"/>
      <c r="M484" s="173"/>
      <c r="N484" s="173"/>
      <c r="O484" s="173"/>
      <c r="P484" s="173"/>
      <c r="Q484" s="173"/>
      <c r="R484" s="173"/>
      <c r="S484" s="173"/>
      <c r="T484" s="173"/>
      <c r="U484" s="173"/>
      <c r="V484" s="173"/>
      <c r="W484" s="173"/>
      <c r="X484" s="173"/>
      <c r="Y484" s="173"/>
      <c r="Z484" s="173"/>
      <c r="AA484" s="173"/>
      <c r="AB484" s="173"/>
      <c r="AC484" s="173"/>
      <c r="AD484" s="173"/>
      <c r="AE484" s="173"/>
      <c r="AF484" s="173"/>
      <c r="AG484" s="173"/>
      <c r="AH484" s="173"/>
      <c r="AI484" s="173"/>
      <c r="AJ484" s="173"/>
      <c r="AK484" s="354"/>
      <c r="AL484" s="173"/>
      <c r="AM484" s="294"/>
      <c r="AN484" s="173"/>
      <c r="AO484" s="354"/>
      <c r="AP484" s="5"/>
    </row>
    <row r="485" spans="2:42" ht="6" customHeight="1" x14ac:dyDescent="0.25">
      <c r="B485" s="419"/>
      <c r="C485" s="390"/>
      <c r="D485" s="289"/>
      <c r="E485" s="291"/>
      <c r="F485" s="291"/>
      <c r="G485" s="291"/>
      <c r="H485" s="291"/>
      <c r="I485" s="291"/>
      <c r="J485" s="291"/>
      <c r="K485" s="291"/>
      <c r="L485" s="291"/>
      <c r="M485" s="291"/>
      <c r="N485" s="291"/>
      <c r="O485" s="291"/>
      <c r="P485" s="291"/>
      <c r="Q485" s="291"/>
      <c r="R485" s="291"/>
      <c r="S485" s="291"/>
      <c r="T485" s="291"/>
      <c r="U485" s="291"/>
      <c r="V485" s="291"/>
      <c r="W485" s="291"/>
      <c r="X485" s="291"/>
      <c r="Y485" s="291"/>
      <c r="Z485" s="291"/>
      <c r="AA485" s="291"/>
      <c r="AB485" s="291"/>
      <c r="AC485" s="291"/>
      <c r="AD485" s="291"/>
      <c r="AE485" s="291"/>
      <c r="AF485" s="291"/>
      <c r="AG485" s="291"/>
      <c r="AH485" s="291"/>
      <c r="AI485" s="291"/>
      <c r="AJ485" s="291"/>
      <c r="AK485" s="166"/>
      <c r="AL485" s="291"/>
      <c r="AM485" s="289"/>
      <c r="AN485" s="291"/>
      <c r="AO485" s="393"/>
      <c r="AP485" s="31"/>
    </row>
    <row r="486" spans="2:42" ht="11.25" customHeight="1" x14ac:dyDescent="0.25">
      <c r="B486" s="420" t="s">
        <v>20</v>
      </c>
      <c r="C486" s="273"/>
      <c r="D486" s="302"/>
      <c r="E486" s="478" t="str">
        <f ca="1">VLOOKUP(CONCATENATE($B$480&amp;"-"&amp;INDIRECT(ADDRESS(ROW(),COLUMN()-3))),Language_Translations,MATCH(Language_Selected,Language_Options,0),FALSE)</f>
        <v>POSSIBLE OTHER SIDE EFFECTS CAN OCCUR SUCH AS WEIGHT GAIN, HEADACHES, AND DIZZINESS</v>
      </c>
      <c r="F486" s="478"/>
      <c r="G486" s="478"/>
      <c r="H486" s="478"/>
      <c r="I486" s="478"/>
      <c r="J486" s="478"/>
      <c r="K486" s="478"/>
      <c r="L486" s="478"/>
      <c r="M486" s="478"/>
      <c r="N486" s="478"/>
      <c r="O486" s="478"/>
      <c r="P486" s="478"/>
      <c r="Q486" s="478"/>
      <c r="R486" s="478"/>
      <c r="S486" s="478"/>
      <c r="T486" s="478"/>
      <c r="U486" s="478"/>
      <c r="V486" s="478"/>
      <c r="W486" s="478"/>
      <c r="X486" s="478"/>
      <c r="Y486" s="478"/>
      <c r="Z486" s="478"/>
      <c r="AA486" s="478"/>
      <c r="AB486" s="478"/>
      <c r="AC486" s="478"/>
      <c r="AD486" s="478"/>
      <c r="AE486" s="478"/>
      <c r="AF486" s="478"/>
      <c r="AG486" s="478"/>
      <c r="AH486" s="478"/>
      <c r="AI486" s="135"/>
      <c r="AJ486" s="288"/>
      <c r="AK486" s="1"/>
      <c r="AL486"/>
      <c r="AM486" s="302"/>
      <c r="AN486"/>
      <c r="AO486" s="166"/>
      <c r="AP486" s="44"/>
    </row>
    <row r="487" spans="2:42" ht="11.25" customHeight="1" x14ac:dyDescent="0.25">
      <c r="B487" s="420"/>
      <c r="C487" s="273"/>
      <c r="D487" s="302"/>
      <c r="E487" s="478"/>
      <c r="F487" s="478"/>
      <c r="G487" s="478"/>
      <c r="H487" s="478"/>
      <c r="I487" s="478"/>
      <c r="J487" s="478"/>
      <c r="K487" s="478"/>
      <c r="L487" s="478"/>
      <c r="M487" s="478"/>
      <c r="N487" s="478"/>
      <c r="O487" s="478"/>
      <c r="P487" s="478"/>
      <c r="Q487" s="478"/>
      <c r="R487" s="478"/>
      <c r="S487" s="478"/>
      <c r="T487" s="478"/>
      <c r="U487" s="478"/>
      <c r="V487" s="478"/>
      <c r="W487" s="478"/>
      <c r="X487" s="478"/>
      <c r="Y487" s="478"/>
      <c r="Z487" s="478"/>
      <c r="AA487" s="478"/>
      <c r="AB487" s="478"/>
      <c r="AC487" s="478"/>
      <c r="AD487" s="478"/>
      <c r="AE487" s="478"/>
      <c r="AF487" s="478"/>
      <c r="AG487" s="478"/>
      <c r="AH487" s="478"/>
      <c r="AI487" s="138" t="s">
        <v>130</v>
      </c>
      <c r="AJ487" s="288"/>
      <c r="AK487" s="166" t="s">
        <v>89</v>
      </c>
      <c r="AL487"/>
      <c r="AM487" s="302"/>
      <c r="AN487"/>
      <c r="AO487" s="166"/>
      <c r="AP487" s="44"/>
    </row>
    <row r="488" spans="2:42" ht="6" customHeight="1" x14ac:dyDescent="0.25">
      <c r="B488" s="419"/>
      <c r="C488" s="390"/>
      <c r="D488" s="294"/>
      <c r="E488" s="173"/>
      <c r="F488" s="173"/>
      <c r="G488" s="173"/>
      <c r="H488" s="173"/>
      <c r="I488" s="173"/>
      <c r="J488" s="173"/>
      <c r="K488" s="173"/>
      <c r="L488" s="173"/>
      <c r="M488" s="173"/>
      <c r="N488" s="173"/>
      <c r="O488" s="173"/>
      <c r="P488" s="173"/>
      <c r="Q488" s="173"/>
      <c r="R488" s="173"/>
      <c r="S488" s="173"/>
      <c r="T488" s="173"/>
      <c r="U488" s="173"/>
      <c r="V488" s="173"/>
      <c r="W488" s="173"/>
      <c r="X488" s="173"/>
      <c r="Y488" s="173"/>
      <c r="Z488" s="173"/>
      <c r="AA488" s="173"/>
      <c r="AB488" s="173"/>
      <c r="AC488" s="173"/>
      <c r="AD488" s="173"/>
      <c r="AE488" s="173"/>
      <c r="AF488" s="173"/>
      <c r="AG488" s="173"/>
      <c r="AH488" s="173"/>
      <c r="AI488" s="173"/>
      <c r="AJ488" s="173"/>
      <c r="AK488" s="354"/>
      <c r="AL488" s="173"/>
      <c r="AM488" s="294"/>
      <c r="AN488" s="173"/>
      <c r="AO488" s="354"/>
      <c r="AP488" s="5"/>
    </row>
    <row r="489" spans="2:42" ht="6" customHeight="1" x14ac:dyDescent="0.25">
      <c r="B489" s="419"/>
      <c r="C489" s="390"/>
      <c r="D489" s="289"/>
      <c r="E489" s="291"/>
      <c r="F489" s="291"/>
      <c r="G489" s="291"/>
      <c r="H489" s="291"/>
      <c r="I489" s="291"/>
      <c r="J489" s="291"/>
      <c r="K489" s="291"/>
      <c r="L489" s="291"/>
      <c r="M489" s="291"/>
      <c r="N489" s="291"/>
      <c r="O489" s="291"/>
      <c r="P489" s="291"/>
      <c r="Q489" s="291"/>
      <c r="R489" s="291"/>
      <c r="S489" s="291"/>
      <c r="T489" s="291"/>
      <c r="U489" s="291"/>
      <c r="V489" s="291"/>
      <c r="W489" s="291"/>
      <c r="X489" s="291"/>
      <c r="Y489" s="291"/>
      <c r="Z489" s="291"/>
      <c r="AA489" s="291"/>
      <c r="AB489" s="291"/>
      <c r="AC489" s="291"/>
      <c r="AD489" s="291"/>
      <c r="AE489" s="291"/>
      <c r="AF489" s="291"/>
      <c r="AG489" s="291"/>
      <c r="AH489" s="291"/>
      <c r="AI489" s="291"/>
      <c r="AJ489" s="291"/>
      <c r="AK489" s="166"/>
      <c r="AL489" s="291"/>
      <c r="AM489" s="289"/>
      <c r="AN489" s="291"/>
      <c r="AO489" s="393"/>
      <c r="AP489" s="31"/>
    </row>
    <row r="490" spans="2:42" ht="11.25" customHeight="1" x14ac:dyDescent="0.25">
      <c r="B490" s="419" t="s">
        <v>23</v>
      </c>
      <c r="C490" s="390"/>
      <c r="D490" s="302"/>
      <c r="E490" s="135" t="str">
        <f ca="1">VLOOKUP(CONCATENATE($B$480&amp;"-"&amp;INDIRECT(ADDRESS(ROW(),COLUMN()-3))),Language_Translations,MATCH(Language_Selected,Language_Options,0),FALSE)</f>
        <v xml:space="preserve">SIDE EFFECTS ARE NOT SIGNS OF ILLNESS </v>
      </c>
      <c r="F490" s="135"/>
      <c r="G490" s="135"/>
      <c r="H490" s="135"/>
      <c r="I490" s="135"/>
      <c r="J490" s="135"/>
      <c r="K490" s="135"/>
      <c r="L490" s="135"/>
      <c r="M490" s="135"/>
      <c r="N490" s="135"/>
      <c r="O490" s="135"/>
      <c r="P490" s="135"/>
      <c r="Q490" s="135"/>
      <c r="R490" s="288"/>
      <c r="S490" s="288"/>
      <c r="T490" s="288"/>
      <c r="U490" s="288" t="s">
        <v>11</v>
      </c>
      <c r="V490" s="288"/>
      <c r="W490" s="288"/>
      <c r="X490" s="288"/>
      <c r="Y490" s="288"/>
      <c r="Z490" s="288"/>
      <c r="AA490" s="288"/>
      <c r="AB490" s="288"/>
      <c r="AC490" s="288"/>
      <c r="AD490" s="288"/>
      <c r="AE490" s="288"/>
      <c r="AF490" s="288"/>
      <c r="AG490" s="288"/>
      <c r="AH490" s="288"/>
      <c r="AI490" s="288"/>
      <c r="AJ490" s="288"/>
      <c r="AK490" s="166" t="s">
        <v>90</v>
      </c>
      <c r="AL490"/>
      <c r="AM490" s="302"/>
      <c r="AN490"/>
      <c r="AO490" s="166"/>
    </row>
    <row r="491" spans="2:42" ht="6" customHeight="1" x14ac:dyDescent="0.25">
      <c r="B491" s="423"/>
      <c r="C491" s="390"/>
      <c r="D491" s="294"/>
      <c r="E491" s="173"/>
      <c r="F491" s="173"/>
      <c r="G491" s="173"/>
      <c r="H491" s="173"/>
      <c r="I491" s="173"/>
      <c r="J491" s="173"/>
      <c r="K491" s="173"/>
      <c r="L491" s="173"/>
      <c r="M491" s="173"/>
      <c r="N491" s="173"/>
      <c r="O491" s="173"/>
      <c r="P491" s="173"/>
      <c r="Q491" s="173"/>
      <c r="R491" s="173"/>
      <c r="S491" s="173"/>
      <c r="T491" s="173"/>
      <c r="U491" s="173"/>
      <c r="V491" s="173"/>
      <c r="W491" s="173"/>
      <c r="X491" s="173"/>
      <c r="Y491" s="173"/>
      <c r="Z491" s="173"/>
      <c r="AA491" s="173"/>
      <c r="AB491" s="173"/>
      <c r="AC491" s="173"/>
      <c r="AD491" s="173"/>
      <c r="AE491" s="173"/>
      <c r="AF491" s="173"/>
      <c r="AG491" s="173"/>
      <c r="AH491" s="173"/>
      <c r="AI491" s="173"/>
      <c r="AJ491" s="173"/>
      <c r="AK491" s="354"/>
      <c r="AL491" s="173"/>
      <c r="AM491" s="294"/>
      <c r="AN491" s="173"/>
      <c r="AO491" s="354"/>
      <c r="AP491" s="5"/>
    </row>
    <row r="492" spans="2:42" ht="6" customHeight="1" x14ac:dyDescent="0.25">
      <c r="B492" s="423"/>
      <c r="C492" s="390"/>
      <c r="D492" s="289"/>
      <c r="E492" s="291"/>
      <c r="F492" s="291"/>
      <c r="G492" s="291"/>
      <c r="H492" s="291"/>
      <c r="I492" s="291"/>
      <c r="J492" s="291"/>
      <c r="K492" s="291"/>
      <c r="L492" s="291"/>
      <c r="M492" s="291"/>
      <c r="N492" s="291"/>
      <c r="O492" s="291"/>
      <c r="P492" s="291"/>
      <c r="Q492" s="291"/>
      <c r="R492" s="291"/>
      <c r="S492" s="291"/>
      <c r="T492" s="291"/>
      <c r="U492" s="291"/>
      <c r="V492" s="291"/>
      <c r="W492" s="291"/>
      <c r="X492" s="291"/>
      <c r="Y492" s="291"/>
      <c r="Z492" s="291"/>
      <c r="AA492" s="291"/>
      <c r="AB492" s="291"/>
      <c r="AC492" s="291"/>
      <c r="AD492" s="291"/>
      <c r="AE492" s="291"/>
      <c r="AF492" s="291"/>
      <c r="AG492" s="291"/>
      <c r="AH492" s="291"/>
      <c r="AI492" s="291"/>
      <c r="AJ492" s="291"/>
      <c r="AK492" s="166"/>
      <c r="AL492" s="291"/>
      <c r="AM492" s="289"/>
      <c r="AN492" s="291"/>
      <c r="AO492" s="393"/>
      <c r="AP492" s="31"/>
    </row>
    <row r="493" spans="2:42" ht="11.25" customHeight="1" x14ac:dyDescent="0.25">
      <c r="B493" s="420" t="s">
        <v>25</v>
      </c>
      <c r="C493" s="273"/>
      <c r="D493" s="302"/>
      <c r="E493" s="478" t="str">
        <f ca="1">VLOOKUP(CONCATENATE($B$480&amp;"-"&amp;INDIRECT(ADDRESS(ROW(),COLUMN()-3))),Language_Translations,MATCH(Language_Selected,Language_Options,0),FALSE)</f>
        <v>MOST SIDE EFFECTS USUALLY BECOME LESS OR STOP WITHIN THE FIRST FEW MONTHS</v>
      </c>
      <c r="F493" s="478"/>
      <c r="G493" s="478"/>
      <c r="H493" s="478"/>
      <c r="I493" s="478"/>
      <c r="J493" s="478"/>
      <c r="K493" s="478"/>
      <c r="L493" s="478"/>
      <c r="M493" s="478"/>
      <c r="N493" s="478"/>
      <c r="O493" s="478"/>
      <c r="P493" s="478"/>
      <c r="Q493" s="478"/>
      <c r="R493" s="478"/>
      <c r="S493" s="478"/>
      <c r="T493" s="478"/>
      <c r="U493" s="478"/>
      <c r="V493" s="478"/>
      <c r="W493" s="478"/>
      <c r="X493" s="478"/>
      <c r="Y493" s="478"/>
      <c r="Z493" s="478"/>
      <c r="AA493" s="478"/>
      <c r="AB493" s="478"/>
      <c r="AC493" s="478"/>
      <c r="AD493" s="478"/>
      <c r="AE493" s="478"/>
      <c r="AF493" s="478"/>
      <c r="AG493" s="478"/>
      <c r="AH493" s="478"/>
      <c r="AI493" s="288"/>
      <c r="AJ493" s="288"/>
      <c r="AK493" s="166"/>
      <c r="AL493"/>
      <c r="AM493" s="302"/>
      <c r="AN493"/>
      <c r="AO493" s="166"/>
      <c r="AP493" s="44"/>
    </row>
    <row r="494" spans="2:42" ht="11.25" customHeight="1" x14ac:dyDescent="0.25">
      <c r="B494" s="420"/>
      <c r="C494" s="273"/>
      <c r="D494" s="302"/>
      <c r="E494" s="478"/>
      <c r="F494" s="478"/>
      <c r="G494" s="478"/>
      <c r="H494" s="478"/>
      <c r="I494" s="478"/>
      <c r="J494" s="478"/>
      <c r="K494" s="478"/>
      <c r="L494" s="478"/>
      <c r="M494" s="478"/>
      <c r="N494" s="478"/>
      <c r="O494" s="478"/>
      <c r="P494" s="478"/>
      <c r="Q494" s="478"/>
      <c r="R494" s="478"/>
      <c r="S494" s="478"/>
      <c r="T494" s="478"/>
      <c r="U494" s="478"/>
      <c r="V494" s="478"/>
      <c r="W494" s="478"/>
      <c r="X494" s="478"/>
      <c r="Y494" s="478"/>
      <c r="Z494" s="478"/>
      <c r="AA494" s="478"/>
      <c r="AB494" s="478"/>
      <c r="AC494" s="478"/>
      <c r="AD494" s="478"/>
      <c r="AE494" s="478"/>
      <c r="AF494" s="478"/>
      <c r="AG494" s="478"/>
      <c r="AH494" s="478"/>
      <c r="AI494" s="138" t="s">
        <v>130</v>
      </c>
      <c r="AJ494" s="288"/>
      <c r="AK494" s="166" t="s">
        <v>91</v>
      </c>
      <c r="AL494"/>
      <c r="AM494" s="302"/>
      <c r="AN494"/>
      <c r="AO494" s="166"/>
      <c r="AP494" s="44"/>
    </row>
    <row r="495" spans="2:42" ht="6" customHeight="1" x14ac:dyDescent="0.25">
      <c r="B495" s="419"/>
      <c r="C495" s="390"/>
      <c r="D495" s="294"/>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c r="AA495" s="173"/>
      <c r="AB495" s="173"/>
      <c r="AC495" s="173"/>
      <c r="AD495" s="173"/>
      <c r="AE495" s="173"/>
      <c r="AF495" s="173"/>
      <c r="AG495" s="173"/>
      <c r="AH495" s="173"/>
      <c r="AI495" s="173"/>
      <c r="AJ495" s="173"/>
      <c r="AK495" s="354"/>
      <c r="AL495" s="173"/>
      <c r="AM495" s="294"/>
      <c r="AN495" s="173"/>
      <c r="AO495" s="354"/>
      <c r="AP495" s="5"/>
    </row>
    <row r="496" spans="2:42" ht="6" customHeight="1" x14ac:dyDescent="0.25">
      <c r="B496" s="419"/>
      <c r="C496" s="390"/>
      <c r="D496" s="289"/>
      <c r="E496" s="291"/>
      <c r="F496" s="291"/>
      <c r="G496" s="291"/>
      <c r="H496" s="291"/>
      <c r="I496" s="291"/>
      <c r="J496" s="291"/>
      <c r="K496" s="291"/>
      <c r="L496" s="291"/>
      <c r="M496" s="291"/>
      <c r="N496" s="291"/>
      <c r="O496" s="291"/>
      <c r="P496" s="291"/>
      <c r="Q496" s="291"/>
      <c r="R496" s="291"/>
      <c r="S496" s="291"/>
      <c r="T496" s="291"/>
      <c r="U496" s="291"/>
      <c r="V496" s="291"/>
      <c r="W496" s="291"/>
      <c r="X496" s="291"/>
      <c r="Y496" s="291"/>
      <c r="Z496" s="291"/>
      <c r="AA496" s="291"/>
      <c r="AB496" s="291"/>
      <c r="AC496" s="291"/>
      <c r="AD496" s="291"/>
      <c r="AE496" s="291"/>
      <c r="AF496" s="291"/>
      <c r="AG496" s="291"/>
      <c r="AH496" s="291"/>
      <c r="AI496" s="291"/>
      <c r="AJ496" s="291"/>
      <c r="AK496" s="166"/>
      <c r="AL496" s="291"/>
      <c r="AM496" s="289"/>
      <c r="AN496" s="291"/>
      <c r="AO496" s="393"/>
      <c r="AP496" s="31"/>
    </row>
    <row r="497" spans="1:42" ht="11.25" customHeight="1" x14ac:dyDescent="0.25">
      <c r="B497" s="420" t="s">
        <v>27</v>
      </c>
      <c r="C497" s="273"/>
      <c r="D497" s="302"/>
      <c r="E497" s="478" t="str">
        <f ca="1">VLOOKUP(CONCATENATE($B$480&amp;"-"&amp;INDIRECT(ADDRESS(ROW(),COLUMN()-3))),Language_Translations,MATCH(Language_Selected,Language_Options,0),FALSE)</f>
        <v>THE CLIENT CAN COME BACK IF SIDE EFFECTS BOTHER HER OR IF SHE HAS OTHER CONCERNS</v>
      </c>
      <c r="F497" s="478"/>
      <c r="G497" s="478"/>
      <c r="H497" s="478"/>
      <c r="I497" s="478"/>
      <c r="J497" s="478"/>
      <c r="K497" s="478"/>
      <c r="L497" s="478"/>
      <c r="M497" s="478"/>
      <c r="N497" s="478"/>
      <c r="O497" s="478"/>
      <c r="P497" s="478"/>
      <c r="Q497" s="478"/>
      <c r="R497" s="478"/>
      <c r="S497" s="478"/>
      <c r="T497" s="478"/>
      <c r="U497" s="478"/>
      <c r="V497" s="478"/>
      <c r="W497" s="478"/>
      <c r="X497" s="478"/>
      <c r="Y497" s="478"/>
      <c r="Z497" s="478"/>
      <c r="AA497" s="478"/>
      <c r="AB497" s="478"/>
      <c r="AC497" s="478"/>
      <c r="AD497" s="478"/>
      <c r="AE497" s="478"/>
      <c r="AF497" s="478"/>
      <c r="AG497" s="478"/>
      <c r="AH497" s="478"/>
      <c r="AI497" s="288"/>
      <c r="AJ497" s="288"/>
      <c r="AK497" s="1"/>
      <c r="AL497"/>
      <c r="AM497" s="302"/>
      <c r="AN497"/>
      <c r="AO497" s="166"/>
      <c r="AP497" s="44"/>
    </row>
    <row r="498" spans="1:42" ht="11.25" customHeight="1" x14ac:dyDescent="0.25">
      <c r="B498" s="420"/>
      <c r="C498" s="273"/>
      <c r="D498" s="302"/>
      <c r="E498" s="478"/>
      <c r="F498" s="478"/>
      <c r="G498" s="478"/>
      <c r="H498" s="478"/>
      <c r="I498" s="478"/>
      <c r="J498" s="478"/>
      <c r="K498" s="478"/>
      <c r="L498" s="478"/>
      <c r="M498" s="478"/>
      <c r="N498" s="478"/>
      <c r="O498" s="478"/>
      <c r="P498" s="478"/>
      <c r="Q498" s="478"/>
      <c r="R498" s="478"/>
      <c r="S498" s="478"/>
      <c r="T498" s="478"/>
      <c r="U498" s="478"/>
      <c r="V498" s="478"/>
      <c r="W498" s="478"/>
      <c r="X498" s="478"/>
      <c r="Y498" s="478"/>
      <c r="Z498" s="478"/>
      <c r="AA498" s="478"/>
      <c r="AB498" s="478"/>
      <c r="AC498" s="478"/>
      <c r="AD498" s="478"/>
      <c r="AE498" s="478"/>
      <c r="AF498" s="478"/>
      <c r="AG498" s="478"/>
      <c r="AH498" s="478"/>
      <c r="AI498" s="138" t="s">
        <v>130</v>
      </c>
      <c r="AJ498" s="288"/>
      <c r="AK498" s="166" t="s">
        <v>92</v>
      </c>
      <c r="AL498"/>
      <c r="AM498" s="302"/>
      <c r="AN498"/>
      <c r="AO498" s="166"/>
      <c r="AP498" s="44"/>
    </row>
    <row r="499" spans="1:42" ht="6" customHeight="1" x14ac:dyDescent="0.25">
      <c r="B499" s="419"/>
      <c r="C499" s="390"/>
      <c r="D499" s="294"/>
      <c r="E499" s="173"/>
      <c r="F499" s="173"/>
      <c r="G499" s="173"/>
      <c r="H499" s="173"/>
      <c r="I499" s="173"/>
      <c r="J499" s="173"/>
      <c r="K499" s="173"/>
      <c r="L499" s="173"/>
      <c r="M499" s="173"/>
      <c r="N499" s="173"/>
      <c r="O499" s="173"/>
      <c r="P499" s="173"/>
      <c r="Q499" s="173"/>
      <c r="R499" s="173"/>
      <c r="S499" s="173"/>
      <c r="T499" s="173"/>
      <c r="U499" s="173"/>
      <c r="V499" s="173"/>
      <c r="W499" s="173"/>
      <c r="X499" s="173"/>
      <c r="Y499" s="173"/>
      <c r="Z499" s="173"/>
      <c r="AA499" s="173"/>
      <c r="AB499" s="173"/>
      <c r="AC499" s="173"/>
      <c r="AD499" s="173"/>
      <c r="AE499" s="173"/>
      <c r="AF499" s="173"/>
      <c r="AG499" s="173"/>
      <c r="AH499" s="173"/>
      <c r="AI499" s="173"/>
      <c r="AJ499" s="173"/>
      <c r="AK499" s="354"/>
      <c r="AL499" s="173"/>
      <c r="AM499" s="294"/>
      <c r="AN499" s="173"/>
      <c r="AO499" s="354"/>
      <c r="AP499" s="5"/>
    </row>
    <row r="500" spans="1:42" ht="6" customHeight="1" x14ac:dyDescent="0.25">
      <c r="B500" s="419"/>
      <c r="C500" s="390"/>
      <c r="D500" s="289"/>
      <c r="E500" s="291"/>
      <c r="F500" s="291"/>
      <c r="G500" s="291"/>
      <c r="H500" s="291"/>
      <c r="I500" s="291"/>
      <c r="J500" s="291"/>
      <c r="K500" s="291"/>
      <c r="L500" s="291"/>
      <c r="M500" s="291"/>
      <c r="N500" s="291"/>
      <c r="O500" s="291"/>
      <c r="P500" s="291"/>
      <c r="Q500" s="291"/>
      <c r="R500" s="291"/>
      <c r="S500" s="291"/>
      <c r="T500" s="291"/>
      <c r="U500" s="291"/>
      <c r="V500" s="291"/>
      <c r="W500" s="291"/>
      <c r="X500" s="291"/>
      <c r="Y500" s="291"/>
      <c r="Z500" s="291"/>
      <c r="AA500" s="291"/>
      <c r="AB500" s="291"/>
      <c r="AC500" s="291"/>
      <c r="AD500" s="291"/>
      <c r="AE500" s="291"/>
      <c r="AF500" s="291"/>
      <c r="AG500" s="291"/>
      <c r="AH500" s="291"/>
      <c r="AI500" s="291"/>
      <c r="AJ500" s="291"/>
      <c r="AK500" s="166"/>
      <c r="AL500" s="291"/>
      <c r="AM500" s="289"/>
      <c r="AN500" s="291"/>
      <c r="AO500" s="393"/>
      <c r="AP500" s="31"/>
    </row>
    <row r="501" spans="1:42" ht="11.25" customHeight="1" x14ac:dyDescent="0.25">
      <c r="B501" s="420" t="s">
        <v>29</v>
      </c>
      <c r="C501" s="273"/>
      <c r="D501" s="302"/>
      <c r="E501" s="135" t="str">
        <f ca="1">VLOOKUP(CONCATENATE($B$480&amp;"-"&amp;INDIRECT(ADDRESS(ROW(),COLUMN()-3))),Language_Translations,MATCH(Language_Selected,Language_Options,0),FALSE)</f>
        <v>NONE OF THE ABOVE</v>
      </c>
      <c r="F501" s="135"/>
      <c r="G501" s="135"/>
      <c r="H501" s="135"/>
      <c r="I501" s="135"/>
      <c r="J501" s="135"/>
      <c r="K501" s="135"/>
      <c r="L501" s="288"/>
      <c r="M501" s="288"/>
      <c r="N501" s="288" t="s">
        <v>11</v>
      </c>
      <c r="O501" s="288"/>
      <c r="P501" s="288"/>
      <c r="Q501" s="288"/>
      <c r="R501" s="288"/>
      <c r="S501" s="288"/>
      <c r="T501" s="288"/>
      <c r="U501" s="288"/>
      <c r="V501" s="288"/>
      <c r="W501" s="288"/>
      <c r="X501" s="288"/>
      <c r="Y501" s="288"/>
      <c r="Z501" s="288"/>
      <c r="AA501" s="288"/>
      <c r="AB501" s="288"/>
      <c r="AC501" s="288"/>
      <c r="AD501" s="288"/>
      <c r="AE501" s="288"/>
      <c r="AF501" s="288"/>
      <c r="AG501" s="288"/>
      <c r="AH501" s="288"/>
      <c r="AI501" s="288"/>
      <c r="AJ501" s="288"/>
      <c r="AK501" s="166" t="s">
        <v>95</v>
      </c>
      <c r="AL501"/>
      <c r="AM501" s="302"/>
      <c r="AN501"/>
      <c r="AO501" s="166"/>
      <c r="AP501" s="44"/>
    </row>
    <row r="502" spans="1:42" ht="6" customHeight="1" thickBot="1" x14ac:dyDescent="0.3">
      <c r="A502" s="7"/>
      <c r="B502" s="381"/>
      <c r="C502" s="408"/>
      <c r="D502" s="402"/>
      <c r="E502" s="374"/>
      <c r="F502" s="374"/>
      <c r="G502" s="374"/>
      <c r="H502" s="374"/>
      <c r="I502" s="374"/>
      <c r="J502" s="374"/>
      <c r="K502" s="374"/>
      <c r="L502" s="374"/>
      <c r="M502" s="374"/>
      <c r="N502" s="374"/>
      <c r="O502" s="374"/>
      <c r="P502" s="374"/>
      <c r="Q502" s="374"/>
      <c r="R502" s="374"/>
      <c r="S502" s="374"/>
      <c r="T502" s="374"/>
      <c r="U502" s="374"/>
      <c r="V502" s="374"/>
      <c r="W502" s="374"/>
      <c r="X502" s="374"/>
      <c r="Y502" s="374"/>
      <c r="Z502" s="374"/>
      <c r="AA502" s="374"/>
      <c r="AB502" s="374"/>
      <c r="AC502" s="374"/>
      <c r="AD502" s="374"/>
      <c r="AE502" s="374"/>
      <c r="AF502" s="374"/>
      <c r="AG502" s="374"/>
      <c r="AH502" s="374"/>
      <c r="AI502" s="374"/>
      <c r="AJ502" s="374"/>
      <c r="AK502" s="376"/>
      <c r="AL502" s="374"/>
      <c r="AM502" s="402"/>
      <c r="AN502" s="374"/>
      <c r="AO502" s="376"/>
      <c r="AP502" s="8"/>
    </row>
    <row r="503" spans="1:42" ht="6" customHeight="1" x14ac:dyDescent="0.25">
      <c r="A503" s="139"/>
      <c r="B503" s="421"/>
      <c r="C503" s="367"/>
      <c r="D503" s="378"/>
      <c r="E503" s="368"/>
      <c r="F503" s="368"/>
      <c r="G503" s="368"/>
      <c r="H503" s="368"/>
      <c r="I503" s="368"/>
      <c r="J503" s="368"/>
      <c r="K503" s="368"/>
      <c r="L503" s="368"/>
      <c r="M503" s="368"/>
      <c r="N503" s="368"/>
      <c r="O503" s="368"/>
      <c r="P503" s="368"/>
      <c r="Q503" s="368"/>
      <c r="R503" s="368"/>
      <c r="S503" s="412"/>
      <c r="T503" s="368"/>
      <c r="U503" s="368"/>
      <c r="V503" s="413"/>
      <c r="W503" s="368"/>
      <c r="X503" s="368"/>
      <c r="Y503" s="368"/>
      <c r="Z503" s="368"/>
      <c r="AA503" s="368"/>
      <c r="AB503" s="368"/>
      <c r="AC503" s="368"/>
      <c r="AD503" s="368"/>
      <c r="AE503" s="368"/>
      <c r="AF503" s="368"/>
      <c r="AG503" s="368"/>
      <c r="AH503" s="368"/>
      <c r="AI503" s="368"/>
      <c r="AJ503" s="368"/>
      <c r="AK503" s="369"/>
      <c r="AL503" s="368"/>
      <c r="AM503" s="378"/>
      <c r="AN503" s="368"/>
      <c r="AO503" s="369"/>
      <c r="AP503" s="71"/>
    </row>
    <row r="504" spans="1:42" ht="11.25" customHeight="1" x14ac:dyDescent="0.25">
      <c r="A504" s="140"/>
      <c r="B504" s="348">
        <v>116</v>
      </c>
      <c r="C504" s="273"/>
      <c r="D504" s="302"/>
      <c r="E504" s="135" t="str">
        <f ca="1">VLOOKUP(_xlfn.SINGLE(INDIRECT(ADDRESS(ROW(),COLUMN()-3))),Language_Translations,MATCH(_xlfn.SINGLE(Language_Selected),Language_Options,0),FALSE)</f>
        <v>CHECK Q109 COLUMNS A AND B. IS "I" CIRCLED IN EITHER OR BOTH COLUMNS?</v>
      </c>
      <c r="F504" s="135"/>
      <c r="G504" s="135"/>
      <c r="H504" s="135"/>
      <c r="I504" s="135"/>
      <c r="J504" s="135"/>
      <c r="K504" s="135"/>
      <c r="L504" s="135"/>
      <c r="M504" s="135"/>
      <c r="N504" s="135"/>
      <c r="O504" s="135"/>
      <c r="P504" s="135"/>
      <c r="Q504" s="135"/>
      <c r="R504" s="135"/>
      <c r="S504" s="135"/>
      <c r="T504" s="135"/>
      <c r="U504" s="135"/>
      <c r="V504" s="135"/>
      <c r="W504" s="135"/>
      <c r="X504" s="135"/>
      <c r="Y504" s="135"/>
      <c r="Z504" s="135"/>
      <c r="AA504"/>
      <c r="AB504"/>
      <c r="AC504"/>
      <c r="AD504"/>
      <c r="AE504"/>
      <c r="AF504"/>
      <c r="AG504"/>
      <c r="AH504"/>
      <c r="AI504"/>
      <c r="AJ504"/>
      <c r="AK504" s="166"/>
      <c r="AL504"/>
      <c r="AM504" s="302"/>
      <c r="AN504"/>
      <c r="AO504" s="166"/>
      <c r="AP504" s="74"/>
    </row>
    <row r="505" spans="1:42" ht="11.25" customHeight="1" x14ac:dyDescent="0.25">
      <c r="A505" s="140"/>
      <c r="B505" s="417"/>
      <c r="C505" s="273"/>
      <c r="D505" s="302"/>
      <c r="E505"/>
      <c r="F505"/>
      <c r="G505"/>
      <c r="H505"/>
      <c r="I505"/>
      <c r="J505"/>
      <c r="K505"/>
      <c r="L505"/>
      <c r="M505"/>
      <c r="N505"/>
      <c r="O505"/>
      <c r="P505"/>
      <c r="Q505"/>
      <c r="R505"/>
      <c r="S505" s="416"/>
      <c r="T505"/>
      <c r="U505"/>
      <c r="V505" s="347"/>
      <c r="W505"/>
      <c r="X505"/>
      <c r="Y505"/>
      <c r="Z505"/>
      <c r="AA505"/>
      <c r="AB505"/>
      <c r="AC505"/>
      <c r="AD505"/>
      <c r="AE505"/>
      <c r="AF505"/>
      <c r="AG505"/>
      <c r="AH505"/>
      <c r="AI505"/>
      <c r="AJ505"/>
      <c r="AK505" s="166"/>
      <c r="AL505"/>
      <c r="AM505" s="302"/>
      <c r="AN505"/>
      <c r="AO505" s="166"/>
      <c r="AP505" s="74"/>
    </row>
    <row r="506" spans="1:42" ht="11.25" customHeight="1" x14ac:dyDescent="0.25">
      <c r="A506" s="140"/>
      <c r="B506" s="356"/>
      <c r="C506" s="273"/>
      <c r="D506" s="302"/>
      <c r="E506"/>
      <c r="F506"/>
      <c r="G506"/>
      <c r="H506"/>
      <c r="I506"/>
      <c r="J506"/>
      <c r="K506"/>
      <c r="L506" t="s">
        <v>80</v>
      </c>
      <c r="M506"/>
      <c r="N506"/>
      <c r="O506"/>
      <c r="P506"/>
      <c r="Q506"/>
      <c r="R506"/>
      <c r="S506" s="524" t="s">
        <v>81</v>
      </c>
      <c r="T506" s="524"/>
      <c r="U506" s="334"/>
      <c r="V506"/>
      <c r="W506"/>
      <c r="X506"/>
      <c r="Y506"/>
      <c r="Z506"/>
      <c r="AA506"/>
      <c r="AB506"/>
      <c r="AC506"/>
      <c r="AD506"/>
      <c r="AE506"/>
      <c r="AF506"/>
      <c r="AG506"/>
      <c r="AH506"/>
      <c r="AI506"/>
      <c r="AJ506"/>
      <c r="AK506" s="166"/>
      <c r="AL506"/>
      <c r="AM506" s="302"/>
      <c r="AN506" s="414"/>
      <c r="AO506" s="513">
        <v>118</v>
      </c>
      <c r="AP506" s="74"/>
    </row>
    <row r="507" spans="1:42" ht="11.15" customHeight="1" x14ac:dyDescent="0.25">
      <c r="A507" s="140"/>
      <c r="B507" s="356"/>
      <c r="C507" s="273"/>
      <c r="D507" s="302"/>
      <c r="E507"/>
      <c r="F507"/>
      <c r="G507"/>
      <c r="H507"/>
      <c r="I507"/>
      <c r="J507"/>
      <c r="K507"/>
      <c r="L507"/>
      <c r="M507"/>
      <c r="N507"/>
      <c r="O507"/>
      <c r="P507"/>
      <c r="Q507"/>
      <c r="R507"/>
      <c r="S507" s="416"/>
      <c r="T507"/>
      <c r="U507"/>
      <c r="V507" s="347"/>
      <c r="W507"/>
      <c r="X507" s="275"/>
      <c r="Y507"/>
      <c r="Z507"/>
      <c r="AA507"/>
      <c r="AB507"/>
      <c r="AC507"/>
      <c r="AD507"/>
      <c r="AE507"/>
      <c r="AF507"/>
      <c r="AG507"/>
      <c r="AH507"/>
      <c r="AI507"/>
      <c r="AJ507"/>
      <c r="AK507" s="166"/>
      <c r="AL507"/>
      <c r="AM507" s="302"/>
      <c r="AN507"/>
      <c r="AO507" s="513"/>
      <c r="AP507" s="74"/>
    </row>
    <row r="508" spans="1:42" ht="6" customHeight="1" thickBot="1" x14ac:dyDescent="0.3">
      <c r="A508" s="207"/>
      <c r="B508" s="381"/>
      <c r="C508" s="408"/>
      <c r="D508" s="402"/>
      <c r="E508" s="374"/>
      <c r="F508" s="374"/>
      <c r="G508" s="374"/>
      <c r="H508" s="374"/>
      <c r="I508" s="374"/>
      <c r="J508" s="374"/>
      <c r="K508" s="374"/>
      <c r="L508" s="374"/>
      <c r="M508" s="374"/>
      <c r="N508" s="374"/>
      <c r="O508" s="374"/>
      <c r="P508" s="374"/>
      <c r="Q508" s="374"/>
      <c r="R508" s="374"/>
      <c r="S508" s="374"/>
      <c r="T508" s="374"/>
      <c r="U508" s="374"/>
      <c r="V508" s="374"/>
      <c r="W508" s="374"/>
      <c r="X508" s="374"/>
      <c r="Y508" s="374"/>
      <c r="Z508" s="374"/>
      <c r="AA508" s="374"/>
      <c r="AB508" s="374"/>
      <c r="AC508" s="374"/>
      <c r="AD508" s="374"/>
      <c r="AE508" s="374"/>
      <c r="AF508" s="374"/>
      <c r="AG508" s="374"/>
      <c r="AH508" s="374"/>
      <c r="AI508" s="374"/>
      <c r="AJ508" s="374"/>
      <c r="AK508" s="376"/>
      <c r="AL508" s="374"/>
      <c r="AM508" s="402"/>
      <c r="AN508" s="374"/>
      <c r="AO508" s="376"/>
      <c r="AP508" s="77"/>
    </row>
    <row r="509" spans="1:42" ht="6" customHeight="1" x14ac:dyDescent="0.25">
      <c r="B509" s="356"/>
      <c r="C509" s="390"/>
      <c r="D509" s="302"/>
      <c r="E509"/>
      <c r="F509"/>
      <c r="G509"/>
      <c r="H509"/>
      <c r="I509"/>
      <c r="J509"/>
      <c r="K509"/>
      <c r="L509"/>
      <c r="M509"/>
      <c r="N509"/>
      <c r="O509"/>
      <c r="P509"/>
      <c r="Q509"/>
      <c r="R509"/>
      <c r="S509"/>
      <c r="T509"/>
      <c r="U509"/>
      <c r="V509"/>
      <c r="W509"/>
      <c r="X509"/>
      <c r="Y509"/>
      <c r="Z509"/>
      <c r="AA509"/>
      <c r="AB509"/>
      <c r="AC509"/>
      <c r="AD509"/>
      <c r="AE509"/>
      <c r="AF509"/>
      <c r="AG509"/>
      <c r="AH509"/>
      <c r="AI509"/>
      <c r="AJ509"/>
      <c r="AK509" s="166"/>
      <c r="AL509"/>
      <c r="AM509" s="302"/>
      <c r="AN509"/>
      <c r="AO509" s="166"/>
    </row>
    <row r="510" spans="1:42" ht="11.25" customHeight="1" x14ac:dyDescent="0.25">
      <c r="B510" s="348">
        <v>117</v>
      </c>
      <c r="C510" s="273"/>
      <c r="D510" s="302"/>
      <c r="E510" s="543" t="str">
        <f ca="1">VLOOKUP(_xlfn.SINGLE(INDIRECT(ADDRESS(ROW(),COLUMN()-3))),Language_Translations,MATCH(_xlfn.SINGLE(Language_Selected),Language_Options,0),FALSE)</f>
        <v>IUD</v>
      </c>
      <c r="F510" s="543"/>
      <c r="G510"/>
      <c r="H510"/>
      <c r="I510"/>
      <c r="J510"/>
      <c r="K510"/>
      <c r="L510"/>
      <c r="M510"/>
      <c r="N510"/>
      <c r="O510"/>
      <c r="P510"/>
      <c r="Q510"/>
      <c r="R510"/>
      <c r="S510"/>
      <c r="T510"/>
      <c r="U510"/>
      <c r="V510"/>
      <c r="W510"/>
      <c r="X510"/>
      <c r="Y510"/>
      <c r="Z510"/>
      <c r="AA510"/>
      <c r="AB510"/>
      <c r="AC510"/>
      <c r="AD510"/>
      <c r="AE510"/>
      <c r="AF510"/>
      <c r="AG510"/>
      <c r="AH510"/>
      <c r="AI510"/>
      <c r="AJ510"/>
      <c r="AK510" s="166"/>
      <c r="AL510"/>
      <c r="AM510" s="302"/>
      <c r="AN510"/>
      <c r="AO510" s="166"/>
    </row>
    <row r="511" spans="1:42" ht="6" customHeight="1" x14ac:dyDescent="0.25">
      <c r="B511" s="356"/>
      <c r="C511" s="390"/>
      <c r="D511" s="294"/>
      <c r="E511" s="173"/>
      <c r="F511" s="173"/>
      <c r="G511" s="173"/>
      <c r="H511" s="173"/>
      <c r="I511" s="173"/>
      <c r="J511" s="173"/>
      <c r="K511" s="173"/>
      <c r="L511" s="173"/>
      <c r="M511" s="173"/>
      <c r="N511" s="173"/>
      <c r="O511" s="173"/>
      <c r="P511" s="173"/>
      <c r="Q511" s="173"/>
      <c r="R511" s="173"/>
      <c r="S511" s="173"/>
      <c r="T511" s="173"/>
      <c r="U511" s="173"/>
      <c r="V511" s="173"/>
      <c r="W511" s="173"/>
      <c r="X511" s="173"/>
      <c r="Y511" s="173"/>
      <c r="Z511" s="173"/>
      <c r="AA511" s="173"/>
      <c r="AB511" s="173"/>
      <c r="AC511" s="173"/>
      <c r="AD511" s="173"/>
      <c r="AE511" s="173"/>
      <c r="AF511" s="173"/>
      <c r="AG511" s="173"/>
      <c r="AH511" s="173"/>
      <c r="AI511" s="173"/>
      <c r="AJ511" s="173"/>
      <c r="AK511" s="354"/>
      <c r="AL511" s="173"/>
      <c r="AM511" s="294"/>
      <c r="AN511" s="173"/>
      <c r="AO511" s="354"/>
      <c r="AP511" s="5"/>
    </row>
    <row r="512" spans="1:42" ht="6" customHeight="1" x14ac:dyDescent="0.25">
      <c r="B512" s="356"/>
      <c r="C512" s="390"/>
      <c r="D512" s="289"/>
      <c r="E512" s="291"/>
      <c r="F512" s="291"/>
      <c r="G512" s="291"/>
      <c r="H512" s="291"/>
      <c r="I512" s="291"/>
      <c r="J512" s="291"/>
      <c r="K512" s="291"/>
      <c r="L512" s="291"/>
      <c r="M512" s="291"/>
      <c r="N512" s="291"/>
      <c r="O512" s="291"/>
      <c r="P512" s="291"/>
      <c r="Q512" s="291"/>
      <c r="R512" s="291"/>
      <c r="S512" s="291"/>
      <c r="T512" s="291"/>
      <c r="U512" s="291"/>
      <c r="V512" s="291"/>
      <c r="W512" s="291"/>
      <c r="X512" s="291"/>
      <c r="Y512" s="291"/>
      <c r="Z512" s="291"/>
      <c r="AA512" s="291"/>
      <c r="AB512" s="291"/>
      <c r="AC512" s="291"/>
      <c r="AD512" s="291"/>
      <c r="AE512" s="291"/>
      <c r="AF512" s="291"/>
      <c r="AG512" s="291"/>
      <c r="AH512" s="291"/>
      <c r="AI512" s="291"/>
      <c r="AJ512" s="291"/>
      <c r="AK512" s="393"/>
      <c r="AL512" s="291"/>
      <c r="AM512" s="289"/>
      <c r="AN512" s="291"/>
      <c r="AO512" s="393"/>
      <c r="AP512" s="31"/>
    </row>
    <row r="513" spans="2:42" ht="11.25" customHeight="1" x14ac:dyDescent="0.25">
      <c r="B513" s="121" t="s">
        <v>18</v>
      </c>
      <c r="D513" s="27"/>
      <c r="E513" s="113" t="str">
        <f ca="1">VLOOKUP(CONCATENATE($B$510&amp;"-"&amp;INDIRECT(ADDRESS(ROW(),COLUMN()-3))),Language_Translations,MATCH(Language_Selected,Language_Options,0),FALSE)</f>
        <v>BLEEDING CHANGES ARE COMMON SIDE EFFECTS</v>
      </c>
      <c r="F513" s="113"/>
      <c r="G513" s="113"/>
      <c r="H513" s="113"/>
      <c r="I513" s="113"/>
      <c r="J513" s="113"/>
      <c r="K513" s="113"/>
      <c r="L513" s="113"/>
      <c r="M513" s="113"/>
      <c r="N513" s="113"/>
      <c r="O513" s="113"/>
      <c r="P513" s="113"/>
      <c r="Q513" s="113"/>
      <c r="R513" s="36"/>
      <c r="S513" s="36"/>
      <c r="T513" s="36"/>
      <c r="U513" s="36"/>
      <c r="V513" s="36"/>
      <c r="X513" s="36"/>
      <c r="Y513" s="36" t="s">
        <v>11</v>
      </c>
      <c r="Z513" s="36"/>
      <c r="AA513" s="36"/>
      <c r="AB513" s="36"/>
      <c r="AC513" s="36"/>
      <c r="AD513" s="36"/>
      <c r="AE513" s="36"/>
      <c r="AF513" s="36"/>
      <c r="AG513" s="36"/>
      <c r="AH513" s="36"/>
      <c r="AI513" s="36"/>
      <c r="AJ513" s="36"/>
      <c r="AK513" s="157" t="s">
        <v>88</v>
      </c>
      <c r="AM513" s="27"/>
      <c r="AP513" s="44"/>
    </row>
    <row r="514" spans="2:42" ht="6" customHeight="1" x14ac:dyDescent="0.25">
      <c r="B514" s="121"/>
      <c r="C514" s="29"/>
      <c r="D514" s="33"/>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181"/>
      <c r="AL514" s="5"/>
      <c r="AM514" s="33"/>
      <c r="AN514" s="5"/>
      <c r="AO514" s="181"/>
      <c r="AP514" s="5"/>
    </row>
    <row r="515" spans="2:42" ht="6" customHeight="1" x14ac:dyDescent="0.25">
      <c r="B515" s="121"/>
      <c r="C515" s="29"/>
      <c r="D515" s="30"/>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c r="AK515" s="182"/>
      <c r="AL515" s="31"/>
      <c r="AM515" s="30"/>
      <c r="AN515" s="31"/>
      <c r="AO515" s="182"/>
      <c r="AP515" s="31"/>
    </row>
    <row r="516" spans="2:42" ht="11.25" customHeight="1" x14ac:dyDescent="0.25">
      <c r="B516" s="128" t="s">
        <v>20</v>
      </c>
      <c r="D516" s="27"/>
      <c r="E516" s="528" t="str">
        <f ca="1">VLOOKUP(CONCATENATE($B$510&amp;"-"&amp;INDIRECT(ADDRESS(ROW(),COLUMN()-3))),Language_Translations,MATCH(Language_Selected,Language_Options,0),FALSE)</f>
        <v>POSSIBLE OTHER SIDE EFFECTS CAN OCCUR SUCH AS MORE CRAMPS DURING MONTHLY BLEEDING, ACNE, HEADACHES, AND BREAST TENDERNESS OR PAIN</v>
      </c>
      <c r="F516" s="528"/>
      <c r="G516" s="528"/>
      <c r="H516" s="528"/>
      <c r="I516" s="528"/>
      <c r="J516" s="528"/>
      <c r="K516" s="528"/>
      <c r="L516" s="528"/>
      <c r="M516" s="528"/>
      <c r="N516" s="528"/>
      <c r="O516" s="528"/>
      <c r="P516" s="528"/>
      <c r="Q516" s="528"/>
      <c r="R516" s="528"/>
      <c r="S516" s="528"/>
      <c r="T516" s="528"/>
      <c r="U516" s="528"/>
      <c r="V516" s="528"/>
      <c r="W516" s="528"/>
      <c r="X516" s="528"/>
      <c r="Y516" s="528"/>
      <c r="Z516" s="528"/>
      <c r="AA516" s="528"/>
      <c r="AB516" s="528"/>
      <c r="AC516" s="528"/>
      <c r="AD516" s="528"/>
      <c r="AE516" s="528"/>
      <c r="AF516" s="528"/>
      <c r="AG516" s="528"/>
      <c r="AH516" s="528"/>
      <c r="AM516" s="27"/>
      <c r="AP516" s="44"/>
    </row>
    <row r="517" spans="2:42" ht="11.25" customHeight="1" x14ac:dyDescent="0.25">
      <c r="B517" s="128"/>
      <c r="D517" s="27"/>
      <c r="E517" s="528"/>
      <c r="F517" s="528"/>
      <c r="G517" s="528"/>
      <c r="H517" s="528"/>
      <c r="I517" s="528"/>
      <c r="J517" s="528"/>
      <c r="K517" s="528"/>
      <c r="L517" s="528"/>
      <c r="M517" s="528"/>
      <c r="N517" s="528"/>
      <c r="O517" s="528"/>
      <c r="P517" s="528"/>
      <c r="Q517" s="528"/>
      <c r="R517" s="528"/>
      <c r="S517" s="528"/>
      <c r="T517" s="528"/>
      <c r="U517" s="528"/>
      <c r="V517" s="528"/>
      <c r="W517" s="528"/>
      <c r="X517" s="528"/>
      <c r="Y517" s="528"/>
      <c r="Z517" s="528"/>
      <c r="AA517" s="528"/>
      <c r="AB517" s="528"/>
      <c r="AC517" s="528"/>
      <c r="AD517" s="528"/>
      <c r="AE517" s="528"/>
      <c r="AF517" s="528"/>
      <c r="AG517" s="528"/>
      <c r="AH517" s="528"/>
      <c r="AI517" s="36"/>
      <c r="AJ517" s="36"/>
      <c r="AK517" s="1"/>
      <c r="AM517" s="27"/>
      <c r="AP517" s="44"/>
    </row>
    <row r="518" spans="2:42" ht="11.25" customHeight="1" x14ac:dyDescent="0.25">
      <c r="B518" s="128"/>
      <c r="D518" s="27"/>
      <c r="E518" s="528"/>
      <c r="F518" s="528"/>
      <c r="G518" s="528"/>
      <c r="H518" s="528"/>
      <c r="I518" s="528"/>
      <c r="J518" s="528"/>
      <c r="K518" s="528"/>
      <c r="L518" s="528"/>
      <c r="M518" s="528"/>
      <c r="N518" s="528"/>
      <c r="O518" s="528"/>
      <c r="P518" s="528"/>
      <c r="Q518" s="528"/>
      <c r="R518" s="528"/>
      <c r="S518" s="528"/>
      <c r="T518" s="528"/>
      <c r="U518" s="528"/>
      <c r="V518" s="528"/>
      <c r="W518" s="528"/>
      <c r="X518" s="528"/>
      <c r="Y518" s="528"/>
      <c r="Z518" s="528"/>
      <c r="AA518" s="528"/>
      <c r="AB518" s="528"/>
      <c r="AC518" s="528"/>
      <c r="AD518" s="528"/>
      <c r="AE518" s="528"/>
      <c r="AF518" s="528"/>
      <c r="AG518" s="528"/>
      <c r="AH518" s="528"/>
      <c r="AI518" s="136" t="s">
        <v>130</v>
      </c>
      <c r="AJ518" s="36"/>
      <c r="AK518" s="157" t="s">
        <v>89</v>
      </c>
      <c r="AM518" s="27"/>
      <c r="AP518" s="44"/>
    </row>
    <row r="519" spans="2:42" ht="6" customHeight="1" x14ac:dyDescent="0.25">
      <c r="B519" s="121"/>
      <c r="C519" s="29"/>
      <c r="D519" s="33"/>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181"/>
      <c r="AL519" s="5"/>
      <c r="AM519" s="33"/>
      <c r="AN519" s="5"/>
      <c r="AO519" s="181"/>
      <c r="AP519" s="5"/>
    </row>
    <row r="520" spans="2:42" ht="6" customHeight="1" x14ac:dyDescent="0.25">
      <c r="B520" s="121"/>
      <c r="C520" s="29"/>
      <c r="D520" s="30"/>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c r="AK520" s="182"/>
      <c r="AL520" s="31"/>
      <c r="AM520" s="30"/>
      <c r="AN520" s="31"/>
      <c r="AO520" s="182"/>
      <c r="AP520" s="31"/>
    </row>
    <row r="521" spans="2:42" ht="11.25" customHeight="1" x14ac:dyDescent="0.25">
      <c r="B521" s="121" t="s">
        <v>23</v>
      </c>
      <c r="D521" s="27"/>
      <c r="E521" s="113" t="str">
        <f ca="1">VLOOKUP(CONCATENATE($B$510&amp;"-"&amp;INDIRECT(ADDRESS(ROW(),COLUMN()-3))),Language_Translations,MATCH(Language_Selected,Language_Options,0),FALSE)</f>
        <v xml:space="preserve">SIDE EFFECTS ARE NOT SIGNS OF ILLNESS </v>
      </c>
      <c r="F521" s="113"/>
      <c r="G521" s="113"/>
      <c r="H521" s="113"/>
      <c r="I521" s="113"/>
      <c r="J521" s="113"/>
      <c r="K521" s="113"/>
      <c r="L521" s="113"/>
      <c r="M521" s="113"/>
      <c r="N521" s="113"/>
      <c r="O521" s="113"/>
      <c r="P521" s="113"/>
      <c r="Q521" s="113"/>
      <c r="R521" s="36"/>
      <c r="S521" s="36"/>
      <c r="T521" s="36"/>
      <c r="U521" s="36" t="s">
        <v>11</v>
      </c>
      <c r="V521" s="36"/>
      <c r="W521" s="36"/>
      <c r="X521" s="36"/>
      <c r="Y521" s="36"/>
      <c r="Z521" s="36"/>
      <c r="AA521" s="36"/>
      <c r="AB521" s="36"/>
      <c r="AC521" s="36"/>
      <c r="AD521" s="36"/>
      <c r="AE521" s="36"/>
      <c r="AF521" s="36"/>
      <c r="AG521" s="36"/>
      <c r="AH521" s="36"/>
      <c r="AI521" s="36"/>
      <c r="AJ521" s="36"/>
      <c r="AK521" s="157" t="s">
        <v>90</v>
      </c>
      <c r="AM521" s="27"/>
      <c r="AP521" s="44"/>
    </row>
    <row r="522" spans="2:42" ht="6" customHeight="1" x14ac:dyDescent="0.25">
      <c r="B522" s="121"/>
      <c r="C522" s="29"/>
      <c r="D522" s="33"/>
      <c r="E522" s="5"/>
      <c r="F522" s="5"/>
      <c r="G522" s="5"/>
      <c r="H522" s="472"/>
      <c r="I522" s="472"/>
      <c r="J522" s="472"/>
      <c r="K522" s="472"/>
      <c r="L522" s="472"/>
      <c r="M522" s="472"/>
      <c r="N522" s="472"/>
      <c r="O522" s="39"/>
      <c r="P522" s="39"/>
      <c r="Q522" s="5"/>
      <c r="R522" s="5"/>
      <c r="S522" s="5"/>
      <c r="T522" s="5"/>
      <c r="U522" s="5"/>
      <c r="V522" s="5"/>
      <c r="W522" s="5"/>
      <c r="X522" s="5"/>
      <c r="Y522" s="5"/>
      <c r="Z522" s="5"/>
      <c r="AA522" s="5"/>
      <c r="AB522" s="5"/>
      <c r="AC522" s="5"/>
      <c r="AD522" s="5"/>
      <c r="AE522" s="5"/>
      <c r="AF522" s="5"/>
      <c r="AG522" s="5"/>
      <c r="AH522" s="5"/>
      <c r="AI522" s="5"/>
      <c r="AJ522" s="5"/>
      <c r="AK522" s="181"/>
      <c r="AL522" s="34"/>
      <c r="AM522" s="33"/>
      <c r="AN522" s="5"/>
      <c r="AO522" s="181"/>
      <c r="AP522" s="5"/>
    </row>
    <row r="523" spans="2:42" ht="6" customHeight="1" x14ac:dyDescent="0.25">
      <c r="B523" s="121"/>
      <c r="C523" s="29"/>
      <c r="D523" s="30"/>
      <c r="E523" s="31"/>
      <c r="F523" s="31"/>
      <c r="G523" s="31"/>
      <c r="H523" s="473"/>
      <c r="I523" s="473"/>
      <c r="J523" s="473"/>
      <c r="K523" s="473"/>
      <c r="L523" s="473"/>
      <c r="M523" s="473"/>
      <c r="N523" s="473"/>
      <c r="O523" s="474"/>
      <c r="P523" s="474"/>
      <c r="Q523" s="31"/>
      <c r="R523" s="31"/>
      <c r="S523" s="31"/>
      <c r="T523" s="31"/>
      <c r="U523" s="31"/>
      <c r="V523" s="31"/>
      <c r="W523" s="31"/>
      <c r="X523" s="31"/>
      <c r="Y523" s="31"/>
      <c r="Z523" s="31"/>
      <c r="AA523" s="31"/>
      <c r="AB523" s="31"/>
      <c r="AC523" s="31"/>
      <c r="AD523" s="31"/>
      <c r="AE523" s="31"/>
      <c r="AF523" s="31"/>
      <c r="AG523" s="31"/>
      <c r="AH523" s="31"/>
      <c r="AI523" s="31"/>
      <c r="AJ523" s="31"/>
      <c r="AK523" s="182"/>
      <c r="AL523" s="32"/>
      <c r="AM523" s="30"/>
      <c r="AN523" s="31"/>
      <c r="AO523" s="182"/>
      <c r="AP523" s="31"/>
    </row>
    <row r="524" spans="2:42" ht="11.25" customHeight="1" x14ac:dyDescent="0.25">
      <c r="B524" s="128" t="s">
        <v>25</v>
      </c>
      <c r="C524" s="29"/>
      <c r="D524" s="27"/>
      <c r="E524" s="528" t="str">
        <f ca="1">VLOOKUP(CONCATENATE($B$510&amp;"-"&amp;INDIRECT(ADDRESS(ROW(),COLUMN()-3))),Language_Translations,MATCH(Language_Selected,Language_Options,0),FALSE)</f>
        <v>MOST SIDE EFFECTS USUALLY BECOME LESS OR STOP WITHIN THE FIRST FEW MONTHS</v>
      </c>
      <c r="F524" s="528"/>
      <c r="G524" s="528"/>
      <c r="H524" s="528"/>
      <c r="I524" s="528"/>
      <c r="J524" s="528"/>
      <c r="K524" s="528"/>
      <c r="L524" s="528"/>
      <c r="M524" s="528"/>
      <c r="N524" s="528"/>
      <c r="O524" s="528"/>
      <c r="P524" s="528"/>
      <c r="Q524" s="528"/>
      <c r="R524" s="528"/>
      <c r="S524" s="528"/>
      <c r="T524" s="528"/>
      <c r="U524" s="528"/>
      <c r="V524" s="528"/>
      <c r="W524" s="528"/>
      <c r="X524" s="528"/>
      <c r="Y524" s="528"/>
      <c r="Z524" s="528"/>
      <c r="AA524" s="528"/>
      <c r="AB524" s="528"/>
      <c r="AC524" s="528"/>
      <c r="AD524" s="528"/>
      <c r="AE524" s="528"/>
      <c r="AF524" s="528"/>
      <c r="AG524" s="528"/>
      <c r="AH524" s="528"/>
      <c r="AI524" s="36"/>
      <c r="AJ524" s="36"/>
      <c r="AK524" s="1"/>
      <c r="AM524" s="27"/>
    </row>
    <row r="525" spans="2:42" ht="11.25" customHeight="1" x14ac:dyDescent="0.25">
      <c r="B525" s="128"/>
      <c r="C525" s="29"/>
      <c r="D525" s="27"/>
      <c r="E525" s="528"/>
      <c r="F525" s="528"/>
      <c r="G525" s="528"/>
      <c r="H525" s="528"/>
      <c r="I525" s="528"/>
      <c r="J525" s="528"/>
      <c r="K525" s="528"/>
      <c r="L525" s="528"/>
      <c r="M525" s="528"/>
      <c r="N525" s="528"/>
      <c r="O525" s="528"/>
      <c r="P525" s="528"/>
      <c r="Q525" s="528"/>
      <c r="R525" s="528"/>
      <c r="S525" s="528"/>
      <c r="T525" s="528"/>
      <c r="U525" s="528"/>
      <c r="V525" s="528"/>
      <c r="W525" s="528"/>
      <c r="X525" s="528"/>
      <c r="Y525" s="528"/>
      <c r="Z525" s="528"/>
      <c r="AA525" s="528"/>
      <c r="AB525" s="528"/>
      <c r="AC525" s="528"/>
      <c r="AD525" s="528"/>
      <c r="AE525" s="528"/>
      <c r="AF525" s="528"/>
      <c r="AG525" s="528"/>
      <c r="AH525" s="528"/>
      <c r="AI525" s="136" t="s">
        <v>130</v>
      </c>
      <c r="AJ525" s="36"/>
      <c r="AK525" s="157" t="s">
        <v>91</v>
      </c>
      <c r="AM525" s="27"/>
    </row>
    <row r="526" spans="2:42" ht="6" customHeight="1" x14ac:dyDescent="0.25">
      <c r="B526" s="121"/>
      <c r="C526" s="29"/>
      <c r="D526" s="33"/>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181"/>
      <c r="AL526" s="5"/>
      <c r="AM526" s="33"/>
      <c r="AN526" s="5"/>
      <c r="AO526" s="181"/>
      <c r="AP526" s="5"/>
    </row>
    <row r="527" spans="2:42" ht="6" customHeight="1" x14ac:dyDescent="0.25">
      <c r="B527" s="121"/>
      <c r="C527" s="29"/>
      <c r="D527" s="30"/>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L527" s="31"/>
      <c r="AM527" s="30"/>
      <c r="AN527" s="31"/>
      <c r="AO527" s="182"/>
      <c r="AP527" s="31"/>
    </row>
    <row r="528" spans="2:42" ht="11.25" customHeight="1" x14ac:dyDescent="0.25">
      <c r="B528" s="128" t="s">
        <v>27</v>
      </c>
      <c r="D528" s="27"/>
      <c r="E528" s="528" t="str">
        <f ca="1">VLOOKUP(CONCATENATE($B$510&amp;"-"&amp;INDIRECT(ADDRESS(ROW(),COLUMN()-3))),Language_Translations,MATCH(Language_Selected,Language_Options,0),FALSE)</f>
        <v>THE CLIENT CAN COME BACK IF SIDE EFFECTS BOTHER HER OR IF SHE HAS OTHER CONCERNS</v>
      </c>
      <c r="F528" s="528"/>
      <c r="G528" s="528"/>
      <c r="H528" s="528"/>
      <c r="I528" s="528"/>
      <c r="J528" s="528"/>
      <c r="K528" s="528"/>
      <c r="L528" s="528"/>
      <c r="M528" s="528"/>
      <c r="N528" s="528"/>
      <c r="O528" s="528"/>
      <c r="P528" s="528"/>
      <c r="Q528" s="528"/>
      <c r="R528" s="528"/>
      <c r="S528" s="528"/>
      <c r="T528" s="528"/>
      <c r="U528" s="528"/>
      <c r="V528" s="528"/>
      <c r="W528" s="528"/>
      <c r="X528" s="528"/>
      <c r="Y528" s="528"/>
      <c r="Z528" s="528"/>
      <c r="AA528" s="528"/>
      <c r="AB528" s="528"/>
      <c r="AC528" s="528"/>
      <c r="AD528" s="528"/>
      <c r="AE528" s="528"/>
      <c r="AF528" s="528"/>
      <c r="AG528" s="528"/>
      <c r="AH528" s="528"/>
      <c r="AI528" s="36"/>
      <c r="AJ528" s="36"/>
      <c r="AK528" s="1"/>
      <c r="AM528" s="27"/>
      <c r="AP528" s="44"/>
    </row>
    <row r="529" spans="1:42" ht="11.25" customHeight="1" x14ac:dyDescent="0.25">
      <c r="B529" s="128"/>
      <c r="D529" s="27"/>
      <c r="E529" s="528"/>
      <c r="F529" s="528"/>
      <c r="G529" s="528"/>
      <c r="H529" s="528"/>
      <c r="I529" s="528"/>
      <c r="J529" s="528"/>
      <c r="K529" s="528"/>
      <c r="L529" s="528"/>
      <c r="M529" s="528"/>
      <c r="N529" s="528"/>
      <c r="O529" s="528"/>
      <c r="P529" s="528"/>
      <c r="Q529" s="528"/>
      <c r="R529" s="528"/>
      <c r="S529" s="528"/>
      <c r="T529" s="528"/>
      <c r="U529" s="528"/>
      <c r="V529" s="528"/>
      <c r="W529" s="528"/>
      <c r="X529" s="528"/>
      <c r="Y529" s="528"/>
      <c r="Z529" s="528"/>
      <c r="AA529" s="528"/>
      <c r="AB529" s="528"/>
      <c r="AC529" s="528"/>
      <c r="AD529" s="528"/>
      <c r="AE529" s="528"/>
      <c r="AF529" s="528"/>
      <c r="AG529" s="528"/>
      <c r="AH529" s="528"/>
      <c r="AI529" s="136" t="s">
        <v>130</v>
      </c>
      <c r="AJ529" s="36"/>
      <c r="AK529" s="157" t="s">
        <v>92</v>
      </c>
      <c r="AM529" s="27"/>
      <c r="AP529" s="44"/>
    </row>
    <row r="530" spans="1:42" ht="6" customHeight="1" x14ac:dyDescent="0.25">
      <c r="B530" s="121"/>
      <c r="C530" s="29"/>
      <c r="D530" s="33"/>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181"/>
      <c r="AL530" s="5"/>
      <c r="AM530" s="33"/>
      <c r="AN530" s="5"/>
      <c r="AO530" s="181"/>
      <c r="AP530" s="5"/>
    </row>
    <row r="531" spans="1:42" ht="6" customHeight="1" x14ac:dyDescent="0.25">
      <c r="B531" s="121"/>
      <c r="C531" s="29"/>
      <c r="D531" s="30"/>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L531" s="31"/>
      <c r="AM531" s="30"/>
      <c r="AN531" s="31"/>
      <c r="AO531" s="182"/>
      <c r="AP531" s="31"/>
    </row>
    <row r="532" spans="1:42" ht="11.25" customHeight="1" x14ac:dyDescent="0.25">
      <c r="B532" s="128" t="s">
        <v>29</v>
      </c>
      <c r="D532" s="27"/>
      <c r="E532" s="528" t="str">
        <f ca="1">VLOOKUP(CONCATENATE($B$510&amp;"-"&amp;INDIRECT(ADDRESS(ROW(),COLUMN()-3))),Language_Translations,MATCH(Language_Selected,Language_Options,0),FALSE)</f>
        <v xml:space="preserve">PELVIC INFLAMMATORY DISEASE IS A RARE HEALTH RISK IF THE CLIENT HAS STIs AT THE TIME OF INSERTION </v>
      </c>
      <c r="F532" s="528"/>
      <c r="G532" s="528"/>
      <c r="H532" s="528"/>
      <c r="I532" s="528"/>
      <c r="J532" s="528"/>
      <c r="K532" s="528"/>
      <c r="L532" s="528"/>
      <c r="M532" s="528"/>
      <c r="N532" s="528"/>
      <c r="O532" s="528"/>
      <c r="P532" s="528"/>
      <c r="Q532" s="528"/>
      <c r="R532" s="528"/>
      <c r="S532" s="528"/>
      <c r="T532" s="528"/>
      <c r="U532" s="528"/>
      <c r="V532" s="528"/>
      <c r="W532" s="528"/>
      <c r="X532" s="528"/>
      <c r="Y532" s="528"/>
      <c r="Z532" s="528"/>
      <c r="AA532" s="528"/>
      <c r="AB532" s="528"/>
      <c r="AC532" s="528"/>
      <c r="AD532" s="528"/>
      <c r="AE532" s="528"/>
      <c r="AF532" s="528"/>
      <c r="AG532" s="528"/>
      <c r="AH532" s="528"/>
      <c r="AI532" s="36"/>
      <c r="AJ532" s="36"/>
      <c r="AK532" s="185"/>
      <c r="AM532" s="27"/>
      <c r="AP532" s="44"/>
    </row>
    <row r="533" spans="1:42" ht="11.25" customHeight="1" x14ac:dyDescent="0.25">
      <c r="B533" s="128"/>
      <c r="D533" s="27"/>
      <c r="E533" s="528"/>
      <c r="F533" s="528"/>
      <c r="G533" s="528"/>
      <c r="H533" s="528"/>
      <c r="I533" s="528"/>
      <c r="J533" s="528"/>
      <c r="K533" s="528"/>
      <c r="L533" s="528"/>
      <c r="M533" s="528"/>
      <c r="N533" s="528"/>
      <c r="O533" s="528"/>
      <c r="P533" s="528"/>
      <c r="Q533" s="528"/>
      <c r="R533" s="528"/>
      <c r="S533" s="528"/>
      <c r="T533" s="528"/>
      <c r="U533" s="528"/>
      <c r="V533" s="528"/>
      <c r="W533" s="528"/>
      <c r="X533" s="528"/>
      <c r="Y533" s="528"/>
      <c r="Z533" s="528"/>
      <c r="AA533" s="528"/>
      <c r="AB533" s="528"/>
      <c r="AC533" s="528"/>
      <c r="AD533" s="528"/>
      <c r="AE533" s="528"/>
      <c r="AF533" s="528"/>
      <c r="AG533" s="528"/>
      <c r="AH533" s="528"/>
      <c r="AI533" s="136" t="s">
        <v>130</v>
      </c>
      <c r="AJ533" s="36"/>
      <c r="AK533" s="157" t="s">
        <v>6</v>
      </c>
      <c r="AM533" s="27"/>
      <c r="AP533" s="44"/>
    </row>
    <row r="534" spans="1:42" ht="6" customHeight="1" x14ac:dyDescent="0.25">
      <c r="B534" s="121"/>
      <c r="C534" s="29"/>
      <c r="D534" s="33"/>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181"/>
      <c r="AL534" s="5"/>
      <c r="AM534" s="33"/>
      <c r="AN534" s="5"/>
      <c r="AO534" s="181"/>
      <c r="AP534" s="5"/>
    </row>
    <row r="535" spans="1:42" ht="6" customHeight="1" x14ac:dyDescent="0.25">
      <c r="B535" s="121"/>
      <c r="C535" s="29"/>
      <c r="D535" s="30"/>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L535" s="31"/>
      <c r="AM535" s="30"/>
      <c r="AN535" s="31"/>
      <c r="AO535" s="182"/>
      <c r="AP535" s="31"/>
    </row>
    <row r="536" spans="1:42" ht="11.25" customHeight="1" x14ac:dyDescent="0.25">
      <c r="B536" s="128" t="s">
        <v>31</v>
      </c>
      <c r="D536" s="27"/>
      <c r="E536" s="113" t="str">
        <f ca="1">VLOOKUP(CONCATENATE($B$510&amp;"-"&amp;INDIRECT(ADDRESS(ROW(),COLUMN()-3))),Language_Translations,MATCH(Language_Selected,Language_Options,0),FALSE)</f>
        <v>NONE OF THE ABOVE</v>
      </c>
      <c r="F536" s="113"/>
      <c r="G536" s="113"/>
      <c r="H536" s="113"/>
      <c r="I536" s="113"/>
      <c r="J536" s="113"/>
      <c r="K536" s="113"/>
      <c r="L536" s="36"/>
      <c r="M536" s="36"/>
      <c r="N536" s="36" t="s">
        <v>11</v>
      </c>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157" t="s">
        <v>95</v>
      </c>
      <c r="AM536" s="27"/>
      <c r="AP536" s="44"/>
    </row>
    <row r="537" spans="1:42" ht="6" customHeight="1" thickBot="1" x14ac:dyDescent="0.3">
      <c r="A537" s="218"/>
      <c r="B537" s="219"/>
      <c r="C537" s="220"/>
      <c r="D537" s="221"/>
      <c r="E537" s="222"/>
      <c r="F537" s="222"/>
      <c r="G537" s="222"/>
      <c r="H537" s="222"/>
      <c r="I537" s="222"/>
      <c r="J537" s="222"/>
      <c r="K537" s="222"/>
      <c r="L537" s="222"/>
      <c r="M537" s="222"/>
      <c r="N537" s="222"/>
      <c r="O537" s="222"/>
      <c r="P537" s="222"/>
      <c r="Q537" s="222"/>
      <c r="R537" s="222"/>
      <c r="S537" s="222"/>
      <c r="T537" s="222"/>
      <c r="U537" s="222"/>
      <c r="V537" s="222"/>
      <c r="W537" s="222"/>
      <c r="X537" s="222"/>
      <c r="Y537" s="222"/>
      <c r="Z537" s="222"/>
      <c r="AA537" s="222"/>
      <c r="AB537" s="222"/>
      <c r="AC537" s="222"/>
      <c r="AD537" s="222"/>
      <c r="AE537" s="222"/>
      <c r="AF537" s="222"/>
      <c r="AG537" s="222"/>
      <c r="AH537" s="222"/>
      <c r="AI537" s="222"/>
      <c r="AJ537" s="222"/>
      <c r="AK537" s="223"/>
      <c r="AL537" s="222"/>
      <c r="AM537" s="221"/>
      <c r="AN537" s="222"/>
      <c r="AO537" s="223"/>
      <c r="AP537" s="222"/>
    </row>
    <row r="538" spans="1:42" ht="6" customHeight="1" thickTop="1" x14ac:dyDescent="0.25">
      <c r="A538" s="224"/>
      <c r="B538" s="225"/>
      <c r="C538" s="226"/>
      <c r="D538" s="227"/>
      <c r="E538" s="228"/>
      <c r="F538" s="228"/>
      <c r="G538" s="228"/>
      <c r="H538" s="228"/>
      <c r="I538" s="228"/>
      <c r="J538" s="228"/>
      <c r="K538" s="228"/>
      <c r="L538" s="228"/>
      <c r="M538" s="228"/>
      <c r="N538" s="228"/>
      <c r="O538" s="228"/>
      <c r="P538" s="228"/>
      <c r="Q538" s="228"/>
      <c r="R538" s="228"/>
      <c r="S538" s="229"/>
      <c r="T538" s="228"/>
      <c r="U538" s="228"/>
      <c r="V538" s="230"/>
      <c r="W538" s="228"/>
      <c r="X538" s="228"/>
      <c r="Y538" s="228"/>
      <c r="Z538" s="228"/>
      <c r="AA538" s="228"/>
      <c r="AB538" s="228"/>
      <c r="AC538" s="228"/>
      <c r="AD538" s="228"/>
      <c r="AE538" s="228"/>
      <c r="AF538" s="228"/>
      <c r="AG538" s="228"/>
      <c r="AH538" s="228"/>
      <c r="AI538" s="228"/>
      <c r="AJ538" s="228"/>
      <c r="AK538" s="231"/>
      <c r="AL538" s="228"/>
      <c r="AM538" s="227"/>
      <c r="AN538" s="228"/>
      <c r="AO538" s="231"/>
      <c r="AP538" s="232"/>
    </row>
    <row r="539" spans="1:42" ht="11.25" customHeight="1" x14ac:dyDescent="0.25">
      <c r="A539" s="424"/>
      <c r="B539" s="348">
        <v>118</v>
      </c>
      <c r="C539" s="273"/>
      <c r="D539" s="302"/>
      <c r="E539" s="135" t="str">
        <f ca="1">VLOOKUP(_xlfn.SINGLE(INDIRECT(ADDRESS(ROW(),COLUMN()-3))),Language_Translations,MATCH(_xlfn.SINGLE(Language_Selected),Language_Options,0),FALSE)</f>
        <v>CHECK Q109 COLUMNS 'A' AND 'B'. Is CODE 'J' CIRCLED IN EITHER OR BOTH COLUMNS?</v>
      </c>
      <c r="F539" s="135"/>
      <c r="G539" s="135"/>
      <c r="H539" s="135"/>
      <c r="I539" s="135"/>
      <c r="J539" s="135"/>
      <c r="K539" s="135"/>
      <c r="L539" s="135"/>
      <c r="M539" s="135"/>
      <c r="N539" s="135"/>
      <c r="O539" s="135"/>
      <c r="P539" s="135"/>
      <c r="Q539" s="135"/>
      <c r="R539" s="135"/>
      <c r="S539" s="135"/>
      <c r="T539" s="135"/>
      <c r="U539" s="135"/>
      <c r="V539" s="135"/>
      <c r="W539" s="135"/>
      <c r="X539" s="135"/>
      <c r="Y539" s="135"/>
      <c r="Z539" s="135"/>
      <c r="AA539"/>
      <c r="AB539"/>
      <c r="AC539"/>
      <c r="AD539"/>
      <c r="AE539"/>
      <c r="AF539"/>
      <c r="AG539"/>
      <c r="AH539"/>
      <c r="AI539"/>
      <c r="AJ539"/>
      <c r="AK539" s="166"/>
      <c r="AL539"/>
      <c r="AM539" s="302"/>
      <c r="AN539"/>
      <c r="AO539" s="166"/>
      <c r="AP539" s="74"/>
    </row>
    <row r="540" spans="1:42" ht="11.25" customHeight="1" x14ac:dyDescent="0.25">
      <c r="A540" s="424"/>
      <c r="B540" s="417"/>
      <c r="C540" s="273"/>
      <c r="D540" s="302"/>
      <c r="E540"/>
      <c r="F540"/>
      <c r="G540"/>
      <c r="H540"/>
      <c r="I540"/>
      <c r="J540"/>
      <c r="K540"/>
      <c r="L540"/>
      <c r="M540"/>
      <c r="N540"/>
      <c r="O540"/>
      <c r="P540"/>
      <c r="Q540"/>
      <c r="R540"/>
      <c r="S540" s="416"/>
      <c r="T540"/>
      <c r="U540"/>
      <c r="V540" s="347"/>
      <c r="W540"/>
      <c r="X540"/>
      <c r="Y540"/>
      <c r="Z540"/>
      <c r="AA540"/>
      <c r="AB540"/>
      <c r="AC540"/>
      <c r="AD540"/>
      <c r="AE540"/>
      <c r="AF540"/>
      <c r="AG540"/>
      <c r="AH540"/>
      <c r="AI540"/>
      <c r="AJ540"/>
      <c r="AK540" s="166"/>
      <c r="AL540"/>
      <c r="AM540" s="302"/>
      <c r="AN540"/>
      <c r="AO540" s="166"/>
      <c r="AP540" s="74"/>
    </row>
    <row r="541" spans="1:42" ht="11.25" customHeight="1" x14ac:dyDescent="0.25">
      <c r="A541" s="424"/>
      <c r="B541" s="356"/>
      <c r="C541" s="273"/>
      <c r="D541" s="302"/>
      <c r="E541"/>
      <c r="F541"/>
      <c r="G541"/>
      <c r="H541"/>
      <c r="I541"/>
      <c r="J541"/>
      <c r="K541"/>
      <c r="L541" t="s">
        <v>80</v>
      </c>
      <c r="M541"/>
      <c r="N541"/>
      <c r="O541"/>
      <c r="P541"/>
      <c r="Q541"/>
      <c r="R541"/>
      <c r="S541" s="524" t="s">
        <v>81</v>
      </c>
      <c r="T541" s="524"/>
      <c r="U541" s="334"/>
      <c r="V541"/>
      <c r="W541"/>
      <c r="X541"/>
      <c r="Y541"/>
      <c r="Z541"/>
      <c r="AA541"/>
      <c r="AB541"/>
      <c r="AC541"/>
      <c r="AD541"/>
      <c r="AE541"/>
      <c r="AF541"/>
      <c r="AG541"/>
      <c r="AH541"/>
      <c r="AI541"/>
      <c r="AJ541"/>
      <c r="AK541" s="166"/>
      <c r="AL541"/>
      <c r="AM541" s="302"/>
      <c r="AN541" s="414"/>
      <c r="AO541" s="513">
        <v>120</v>
      </c>
      <c r="AP541" s="74"/>
    </row>
    <row r="542" spans="1:42" ht="11.25" customHeight="1" x14ac:dyDescent="0.25">
      <c r="A542" s="424"/>
      <c r="B542" s="356"/>
      <c r="C542" s="273"/>
      <c r="D542" s="302"/>
      <c r="E542"/>
      <c r="F542"/>
      <c r="G542"/>
      <c r="H542"/>
      <c r="I542"/>
      <c r="J542"/>
      <c r="K542"/>
      <c r="L542"/>
      <c r="M542"/>
      <c r="N542"/>
      <c r="O542"/>
      <c r="P542"/>
      <c r="Q542"/>
      <c r="R542"/>
      <c r="S542" s="416"/>
      <c r="T542"/>
      <c r="U542"/>
      <c r="V542" s="347"/>
      <c r="W542"/>
      <c r="X542" s="275"/>
      <c r="Y542"/>
      <c r="Z542"/>
      <c r="AA542"/>
      <c r="AB542"/>
      <c r="AC542"/>
      <c r="AD542"/>
      <c r="AE542"/>
      <c r="AF542"/>
      <c r="AG542"/>
      <c r="AH542"/>
      <c r="AI542"/>
      <c r="AJ542"/>
      <c r="AK542" s="166"/>
      <c r="AL542"/>
      <c r="AM542" s="302"/>
      <c r="AN542"/>
      <c r="AO542" s="513"/>
      <c r="AP542" s="74"/>
    </row>
    <row r="543" spans="1:42" ht="6" customHeight="1" thickBot="1" x14ac:dyDescent="0.3">
      <c r="A543" s="371"/>
      <c r="B543" s="381"/>
      <c r="C543" s="408"/>
      <c r="D543" s="402"/>
      <c r="E543" s="374"/>
      <c r="F543" s="374"/>
      <c r="G543" s="374"/>
      <c r="H543" s="374"/>
      <c r="I543" s="374"/>
      <c r="J543" s="374"/>
      <c r="K543" s="374"/>
      <c r="L543" s="374"/>
      <c r="M543" s="374"/>
      <c r="N543" s="374"/>
      <c r="O543" s="374"/>
      <c r="P543" s="374"/>
      <c r="Q543" s="374"/>
      <c r="R543" s="374"/>
      <c r="S543" s="374"/>
      <c r="T543" s="374"/>
      <c r="U543" s="374"/>
      <c r="V543" s="374"/>
      <c r="W543" s="374"/>
      <c r="X543" s="374"/>
      <c r="Y543" s="374"/>
      <c r="Z543" s="374"/>
      <c r="AA543" s="374"/>
      <c r="AB543" s="374"/>
      <c r="AC543" s="374"/>
      <c r="AD543" s="374"/>
      <c r="AE543" s="374"/>
      <c r="AF543" s="374"/>
      <c r="AG543" s="374"/>
      <c r="AH543" s="374"/>
      <c r="AI543" s="374"/>
      <c r="AJ543" s="374"/>
      <c r="AK543" s="376"/>
      <c r="AL543" s="374"/>
      <c r="AM543" s="402"/>
      <c r="AN543" s="374"/>
      <c r="AO543" s="376"/>
      <c r="AP543" s="77"/>
    </row>
    <row r="544" spans="1:42" ht="6" customHeight="1" x14ac:dyDescent="0.25">
      <c r="A544" s="273"/>
      <c r="B544" s="356"/>
      <c r="C544" s="390"/>
      <c r="D544" s="302"/>
      <c r="E544"/>
      <c r="F544"/>
      <c r="G544"/>
      <c r="H544"/>
      <c r="I544"/>
      <c r="J544"/>
      <c r="K544"/>
      <c r="L544"/>
      <c r="M544"/>
      <c r="N544"/>
      <c r="O544"/>
      <c r="P544"/>
      <c r="Q544"/>
      <c r="R544"/>
      <c r="S544"/>
      <c r="T544"/>
      <c r="U544"/>
      <c r="V544"/>
      <c r="W544"/>
      <c r="X544"/>
      <c r="Y544"/>
      <c r="Z544"/>
      <c r="AA544"/>
      <c r="AB544"/>
      <c r="AC544"/>
      <c r="AD544"/>
      <c r="AE544"/>
      <c r="AF544"/>
      <c r="AG544"/>
      <c r="AH544"/>
      <c r="AI544"/>
      <c r="AJ544"/>
      <c r="AK544" s="166"/>
      <c r="AL544"/>
      <c r="AM544" s="302"/>
      <c r="AN544"/>
      <c r="AO544" s="166"/>
    </row>
    <row r="545" spans="1:42" ht="11.25" customHeight="1" x14ac:dyDescent="0.25">
      <c r="A545" s="273"/>
      <c r="B545" s="348">
        <v>119</v>
      </c>
      <c r="C545" s="273"/>
      <c r="D545" s="302"/>
      <c r="E545" s="425" t="str">
        <f ca="1">VLOOKUP(_xlfn.SINGLE(INDIRECT(ADDRESS(ROW(),COLUMN()-3))),Language_Translations,MATCH(_xlfn.SINGLE(Language_Selected),Language_Options,0),FALSE)</f>
        <v>IMPLANTS</v>
      </c>
      <c r="F545" s="425"/>
      <c r="G545" s="425"/>
      <c r="H545"/>
      <c r="I545"/>
      <c r="J545"/>
      <c r="K545"/>
      <c r="L545"/>
      <c r="M545"/>
      <c r="N545"/>
      <c r="O545"/>
      <c r="P545"/>
      <c r="Q545"/>
      <c r="R545"/>
      <c r="S545"/>
      <c r="T545"/>
      <c r="U545"/>
      <c r="V545"/>
      <c r="W545"/>
      <c r="X545"/>
      <c r="Y545"/>
      <c r="Z545"/>
      <c r="AA545"/>
      <c r="AB545"/>
      <c r="AC545"/>
      <c r="AD545"/>
      <c r="AE545"/>
      <c r="AF545"/>
      <c r="AG545"/>
      <c r="AH545"/>
      <c r="AI545"/>
      <c r="AJ545"/>
      <c r="AK545" s="166"/>
      <c r="AL545"/>
      <c r="AM545" s="302"/>
      <c r="AN545"/>
      <c r="AO545" s="166"/>
    </row>
    <row r="546" spans="1:42" ht="6" customHeight="1" x14ac:dyDescent="0.25">
      <c r="A546" s="273"/>
      <c r="B546" s="356"/>
      <c r="C546" s="390"/>
      <c r="D546" s="294"/>
      <c r="E546" s="173"/>
      <c r="F546" s="173"/>
      <c r="G546" s="173"/>
      <c r="H546" s="173"/>
      <c r="I546" s="173"/>
      <c r="J546" s="173"/>
      <c r="K546" s="173"/>
      <c r="L546" s="173"/>
      <c r="M546" s="173"/>
      <c r="N546" s="173"/>
      <c r="O546" s="173"/>
      <c r="P546" s="173"/>
      <c r="Q546" s="173"/>
      <c r="R546" s="173"/>
      <c r="S546" s="173"/>
      <c r="T546" s="173"/>
      <c r="U546" s="173"/>
      <c r="V546" s="173"/>
      <c r="W546" s="173"/>
      <c r="X546" s="173"/>
      <c r="Y546" s="173"/>
      <c r="Z546" s="173"/>
      <c r="AA546" s="173"/>
      <c r="AB546" s="173"/>
      <c r="AC546" s="173"/>
      <c r="AD546" s="173"/>
      <c r="AE546" s="173"/>
      <c r="AF546" s="173"/>
      <c r="AG546" s="173"/>
      <c r="AH546" s="173"/>
      <c r="AI546" s="173"/>
      <c r="AJ546" s="173"/>
      <c r="AK546" s="354"/>
      <c r="AL546" s="173"/>
      <c r="AM546" s="294"/>
      <c r="AN546" s="173"/>
      <c r="AO546" s="354"/>
      <c r="AP546" s="5"/>
    </row>
    <row r="547" spans="1:42" ht="6" customHeight="1" x14ac:dyDescent="0.25">
      <c r="A547" s="273"/>
      <c r="B547" s="356"/>
      <c r="C547" s="390"/>
      <c r="D547" s="289"/>
      <c r="E547" s="291"/>
      <c r="F547" s="291"/>
      <c r="G547" s="291"/>
      <c r="H547" s="291"/>
      <c r="I547" s="291"/>
      <c r="J547" s="291"/>
      <c r="K547" s="291"/>
      <c r="L547" s="291"/>
      <c r="M547" s="291"/>
      <c r="N547" s="291"/>
      <c r="O547" s="291"/>
      <c r="P547" s="291"/>
      <c r="Q547" s="291"/>
      <c r="R547" s="291"/>
      <c r="S547" s="291"/>
      <c r="T547" s="291"/>
      <c r="U547" s="291"/>
      <c r="V547" s="291"/>
      <c r="W547" s="291"/>
      <c r="X547" s="291"/>
      <c r="Y547" s="291"/>
      <c r="Z547" s="291"/>
      <c r="AA547" s="291"/>
      <c r="AB547" s="291"/>
      <c r="AC547" s="291"/>
      <c r="AD547" s="291"/>
      <c r="AE547" s="291"/>
      <c r="AF547" s="291"/>
      <c r="AG547" s="291"/>
      <c r="AH547" s="291"/>
      <c r="AI547" s="291"/>
      <c r="AJ547" s="291"/>
      <c r="AK547" s="393"/>
      <c r="AL547" s="291"/>
      <c r="AM547" s="289"/>
      <c r="AN547" s="291"/>
      <c r="AO547" s="393"/>
      <c r="AP547" s="31"/>
    </row>
    <row r="548" spans="1:42" ht="11.25" customHeight="1" x14ac:dyDescent="0.25">
      <c r="A548" s="273"/>
      <c r="B548" s="419" t="s">
        <v>18</v>
      </c>
      <c r="C548" s="273"/>
      <c r="D548" s="302"/>
      <c r="E548" s="135" t="str">
        <f ca="1">VLOOKUP(CONCATENATE($B$545&amp;"-"&amp;INDIRECT(ADDRESS(ROW(),COLUMN()-3))),Language_Translations,MATCH(Language_Selected,Language_Options,0),FALSE)</f>
        <v>BLEEDING CHANGES ARE COMMON SIDE EFFECTS</v>
      </c>
      <c r="F548" s="135"/>
      <c r="G548" s="135"/>
      <c r="H548" s="135"/>
      <c r="I548" s="135"/>
      <c r="J548" s="135"/>
      <c r="K548" s="135"/>
      <c r="L548" s="135"/>
      <c r="M548" s="135"/>
      <c r="N548" s="135"/>
      <c r="O548" s="135"/>
      <c r="P548" s="135"/>
      <c r="Q548" s="135"/>
      <c r="R548" s="288"/>
      <c r="S548" s="288"/>
      <c r="T548" s="288"/>
      <c r="U548" s="288"/>
      <c r="V548" s="288"/>
      <c r="W548" s="1"/>
      <c r="X548" s="288"/>
      <c r="Y548" s="288" t="s">
        <v>11</v>
      </c>
      <c r="Z548" s="288"/>
      <c r="AA548" s="288"/>
      <c r="AB548" s="288"/>
      <c r="AC548" s="288"/>
      <c r="AD548" s="288"/>
      <c r="AE548" s="288"/>
      <c r="AF548" s="288"/>
      <c r="AG548" s="288"/>
      <c r="AH548" s="288"/>
      <c r="AI548" s="288"/>
      <c r="AJ548" s="288"/>
      <c r="AK548" s="166" t="s">
        <v>88</v>
      </c>
      <c r="AL548"/>
      <c r="AM548" s="302"/>
      <c r="AN548"/>
      <c r="AO548" s="166"/>
      <c r="AP548" s="44"/>
    </row>
    <row r="549" spans="1:42" ht="6" customHeight="1" x14ac:dyDescent="0.25">
      <c r="A549" s="273"/>
      <c r="B549" s="419"/>
      <c r="C549" s="390"/>
      <c r="D549" s="294"/>
      <c r="E549" s="173"/>
      <c r="F549" s="173"/>
      <c r="G549" s="173"/>
      <c r="H549" s="173"/>
      <c r="I549" s="173"/>
      <c r="J549" s="173"/>
      <c r="K549" s="173"/>
      <c r="L549" s="173"/>
      <c r="M549" s="173"/>
      <c r="N549" s="173"/>
      <c r="O549" s="173"/>
      <c r="P549" s="173"/>
      <c r="Q549" s="173"/>
      <c r="R549" s="173"/>
      <c r="S549" s="173"/>
      <c r="T549" s="173"/>
      <c r="U549" s="173"/>
      <c r="V549" s="173"/>
      <c r="W549" s="173"/>
      <c r="X549" s="173"/>
      <c r="Y549" s="173"/>
      <c r="Z549" s="173"/>
      <c r="AA549" s="173"/>
      <c r="AB549" s="173"/>
      <c r="AC549" s="173"/>
      <c r="AD549" s="173"/>
      <c r="AE549" s="173"/>
      <c r="AF549" s="173"/>
      <c r="AG549" s="173"/>
      <c r="AH549" s="173"/>
      <c r="AI549" s="173"/>
      <c r="AJ549" s="173"/>
      <c r="AK549" s="354"/>
      <c r="AL549" s="173"/>
      <c r="AM549" s="294"/>
      <c r="AN549" s="173"/>
      <c r="AO549" s="354"/>
      <c r="AP549" s="5"/>
    </row>
    <row r="550" spans="1:42" ht="6" customHeight="1" x14ac:dyDescent="0.25">
      <c r="A550" s="273"/>
      <c r="B550" s="419"/>
      <c r="C550" s="390"/>
      <c r="D550" s="289"/>
      <c r="E550" s="291"/>
      <c r="F550" s="291"/>
      <c r="G550" s="291"/>
      <c r="H550" s="291"/>
      <c r="I550" s="291"/>
      <c r="J550" s="291"/>
      <c r="K550" s="291"/>
      <c r="L550" s="291"/>
      <c r="M550" s="291"/>
      <c r="N550" s="291"/>
      <c r="O550" s="291"/>
      <c r="P550" s="291"/>
      <c r="Q550" s="291"/>
      <c r="R550" s="291"/>
      <c r="S550" s="291"/>
      <c r="T550" s="291"/>
      <c r="U550" s="291"/>
      <c r="V550" s="291"/>
      <c r="W550" s="291"/>
      <c r="X550" s="291"/>
      <c r="Y550" s="291"/>
      <c r="Z550" s="291"/>
      <c r="AA550" s="291"/>
      <c r="AB550" s="291"/>
      <c r="AC550" s="291"/>
      <c r="AD550" s="291"/>
      <c r="AE550" s="291"/>
      <c r="AF550" s="291"/>
      <c r="AG550" s="291"/>
      <c r="AH550" s="291"/>
      <c r="AI550" s="291"/>
      <c r="AJ550" s="291"/>
      <c r="AK550" s="166"/>
      <c r="AL550" s="291"/>
      <c r="AM550" s="289"/>
      <c r="AN550" s="291"/>
      <c r="AO550" s="393"/>
      <c r="AP550" s="31"/>
    </row>
    <row r="551" spans="1:42" ht="11.25" customHeight="1" x14ac:dyDescent="0.25">
      <c r="A551" s="273"/>
      <c r="B551" s="420" t="s">
        <v>20</v>
      </c>
      <c r="C551" s="273"/>
      <c r="D551" s="302"/>
      <c r="E551" s="478" t="str">
        <f ca="1">VLOOKUP(CONCATENATE($B$545&amp;"-"&amp;INDIRECT(ADDRESS(ROW(),COLUMN()-3))),Language_Translations,MATCH(Language_Selected,Language_Options,0),FALSE)</f>
        <v>POSSIBLE OTHER SIDE EFFECTS CAN OCCUR SUCH AS HEADACHES, ABDOMINAL PAIN, AND BREAST TENDERNESS</v>
      </c>
      <c r="F551" s="478"/>
      <c r="G551" s="478"/>
      <c r="H551" s="478"/>
      <c r="I551" s="478"/>
      <c r="J551" s="478"/>
      <c r="K551" s="478"/>
      <c r="L551" s="478"/>
      <c r="M551" s="478"/>
      <c r="N551" s="478"/>
      <c r="O551" s="478"/>
      <c r="P551" s="478"/>
      <c r="Q551" s="478"/>
      <c r="R551" s="478"/>
      <c r="S551" s="478"/>
      <c r="T551" s="478"/>
      <c r="U551" s="478"/>
      <c r="V551" s="478"/>
      <c r="W551" s="478"/>
      <c r="X551" s="478"/>
      <c r="Y551" s="478"/>
      <c r="Z551" s="478"/>
      <c r="AA551" s="478"/>
      <c r="AB551" s="478"/>
      <c r="AC551" s="478"/>
      <c r="AD551" s="478"/>
      <c r="AE551" s="478"/>
      <c r="AF551" s="478"/>
      <c r="AG551" s="478"/>
      <c r="AH551" s="478"/>
      <c r="AI551" s="288"/>
      <c r="AJ551" s="288"/>
      <c r="AK551" s="185"/>
      <c r="AL551"/>
      <c r="AM551" s="302"/>
      <c r="AN551"/>
      <c r="AO551" s="166"/>
      <c r="AP551" s="44"/>
    </row>
    <row r="552" spans="1:42" ht="11.25" customHeight="1" x14ac:dyDescent="0.25">
      <c r="A552" s="273"/>
      <c r="B552" s="420"/>
      <c r="C552" s="273"/>
      <c r="D552" s="302"/>
      <c r="E552" s="478"/>
      <c r="F552" s="478"/>
      <c r="G552" s="478"/>
      <c r="H552" s="478"/>
      <c r="I552" s="478"/>
      <c r="J552" s="478"/>
      <c r="K552" s="478"/>
      <c r="L552" s="478"/>
      <c r="M552" s="478"/>
      <c r="N552" s="478"/>
      <c r="O552" s="478"/>
      <c r="P552" s="478"/>
      <c r="Q552" s="478"/>
      <c r="R552" s="478"/>
      <c r="S552" s="478"/>
      <c r="T552" s="478"/>
      <c r="U552" s="478"/>
      <c r="V552" s="478"/>
      <c r="W552" s="478"/>
      <c r="X552" s="478"/>
      <c r="Y552" s="478"/>
      <c r="Z552" s="478"/>
      <c r="AA552" s="478"/>
      <c r="AB552" s="478"/>
      <c r="AC552" s="478"/>
      <c r="AD552" s="478"/>
      <c r="AE552" s="478"/>
      <c r="AF552" s="478"/>
      <c r="AG552" s="478"/>
      <c r="AH552" s="478"/>
      <c r="AI552" s="138" t="s">
        <v>130</v>
      </c>
      <c r="AJ552" s="288"/>
      <c r="AK552" s="166" t="s">
        <v>89</v>
      </c>
      <c r="AL552"/>
      <c r="AM552" s="302"/>
      <c r="AN552"/>
      <c r="AO552" s="166"/>
      <c r="AP552" s="44"/>
    </row>
    <row r="553" spans="1:42" ht="6" customHeight="1" x14ac:dyDescent="0.25">
      <c r="A553" s="273"/>
      <c r="B553" s="419"/>
      <c r="C553" s="390"/>
      <c r="D553" s="294"/>
      <c r="E553" s="173"/>
      <c r="F553" s="173"/>
      <c r="G553" s="173"/>
      <c r="H553" s="173"/>
      <c r="I553" s="173"/>
      <c r="J553" s="173"/>
      <c r="K553" s="173"/>
      <c r="L553" s="173"/>
      <c r="M553" s="173"/>
      <c r="N553" s="173"/>
      <c r="O553" s="173"/>
      <c r="P553" s="173"/>
      <c r="Q553" s="173"/>
      <c r="R553" s="173"/>
      <c r="S553" s="173"/>
      <c r="T553" s="173"/>
      <c r="U553" s="173"/>
      <c r="V553" s="173"/>
      <c r="W553" s="173"/>
      <c r="X553" s="173"/>
      <c r="Y553" s="173"/>
      <c r="Z553" s="173"/>
      <c r="AA553" s="173"/>
      <c r="AB553" s="173"/>
      <c r="AC553" s="173"/>
      <c r="AD553" s="173"/>
      <c r="AE553" s="173"/>
      <c r="AF553" s="173"/>
      <c r="AG553" s="173"/>
      <c r="AH553" s="173"/>
      <c r="AI553" s="173"/>
      <c r="AJ553" s="173"/>
      <c r="AK553" s="354"/>
      <c r="AL553" s="173"/>
      <c r="AM553" s="294"/>
      <c r="AN553" s="173"/>
      <c r="AO553" s="354"/>
      <c r="AP553" s="5"/>
    </row>
    <row r="554" spans="1:42" ht="6" customHeight="1" x14ac:dyDescent="0.25">
      <c r="A554" s="273"/>
      <c r="B554" s="419"/>
      <c r="C554" s="390"/>
      <c r="D554" s="289"/>
      <c r="E554" s="291"/>
      <c r="F554" s="291"/>
      <c r="G554" s="291"/>
      <c r="H554" s="291"/>
      <c r="I554" s="291"/>
      <c r="J554" s="291"/>
      <c r="K554" s="291"/>
      <c r="L554" s="291"/>
      <c r="M554" s="291"/>
      <c r="N554" s="291"/>
      <c r="O554" s="291"/>
      <c r="P554" s="291"/>
      <c r="Q554" s="291"/>
      <c r="R554" s="291"/>
      <c r="S554" s="291"/>
      <c r="T554" s="291"/>
      <c r="U554" s="291"/>
      <c r="V554" s="291"/>
      <c r="W554" s="291"/>
      <c r="X554" s="291"/>
      <c r="Y554" s="291"/>
      <c r="Z554" s="291"/>
      <c r="AA554" s="291"/>
      <c r="AB554" s="291"/>
      <c r="AC554" s="291"/>
      <c r="AD554" s="291"/>
      <c r="AE554" s="291"/>
      <c r="AF554" s="291"/>
      <c r="AG554" s="291"/>
      <c r="AH554" s="291"/>
      <c r="AI554" s="291"/>
      <c r="AJ554" s="291"/>
      <c r="AK554" s="166"/>
      <c r="AL554" s="291"/>
      <c r="AM554" s="289"/>
      <c r="AN554" s="291"/>
      <c r="AO554" s="393"/>
      <c r="AP554" s="31"/>
    </row>
    <row r="555" spans="1:42" ht="11.25" customHeight="1" x14ac:dyDescent="0.25">
      <c r="A555" s="273"/>
      <c r="B555" s="420" t="s">
        <v>23</v>
      </c>
      <c r="C555" s="273"/>
      <c r="D555" s="302"/>
      <c r="E555" s="135" t="str">
        <f ca="1">VLOOKUP(CONCATENATE($B$545&amp;"-"&amp;INDIRECT(ADDRESS(ROW(),COLUMN()-3))),Language_Translations,MATCH(Language_Selected,Language_Options,0),FALSE)</f>
        <v xml:space="preserve">SIDE EFFECTS ARE NOT SIGNS OF ILLNESS </v>
      </c>
      <c r="F555" s="135"/>
      <c r="G555" s="135"/>
      <c r="H555" s="135"/>
      <c r="I555" s="135"/>
      <c r="J555" s="135"/>
      <c r="K555" s="135"/>
      <c r="L555" s="135"/>
      <c r="M555" s="135"/>
      <c r="N555" s="135"/>
      <c r="O555" s="135"/>
      <c r="P555" s="135"/>
      <c r="Q555" s="135"/>
      <c r="R555" s="288"/>
      <c r="S555" s="288"/>
      <c r="T555" s="288"/>
      <c r="U555" s="288" t="s">
        <v>11</v>
      </c>
      <c r="V555" s="288"/>
      <c r="W555" s="288"/>
      <c r="X555" s="288"/>
      <c r="Y555" s="288"/>
      <c r="Z555" s="288"/>
      <c r="AA555" s="288"/>
      <c r="AB555" s="288"/>
      <c r="AC555" s="288"/>
      <c r="AD555" s="288"/>
      <c r="AE555" s="288"/>
      <c r="AF555" s="288"/>
      <c r="AG555" s="288"/>
      <c r="AH555" s="288"/>
      <c r="AI555" s="288"/>
      <c r="AJ555" s="288"/>
      <c r="AK555" s="166" t="s">
        <v>90</v>
      </c>
      <c r="AL555"/>
      <c r="AM555" s="302"/>
      <c r="AN555"/>
      <c r="AO555" s="166"/>
      <c r="AP555" s="44"/>
    </row>
    <row r="556" spans="1:42" ht="6" customHeight="1" x14ac:dyDescent="0.25">
      <c r="A556" s="273"/>
      <c r="B556" s="419"/>
      <c r="C556" s="390"/>
      <c r="D556" s="294"/>
      <c r="E556" s="173"/>
      <c r="F556" s="173"/>
      <c r="G556" s="173"/>
      <c r="H556" s="173"/>
      <c r="I556" s="173"/>
      <c r="J556" s="173"/>
      <c r="K556" s="173"/>
      <c r="L556" s="173"/>
      <c r="M556" s="173"/>
      <c r="N556" s="173"/>
      <c r="O556" s="173"/>
      <c r="P556" s="173"/>
      <c r="Q556" s="173"/>
      <c r="R556" s="173"/>
      <c r="S556" s="173"/>
      <c r="T556" s="173"/>
      <c r="U556" s="173"/>
      <c r="V556" s="173"/>
      <c r="W556" s="173"/>
      <c r="X556" s="173"/>
      <c r="Y556" s="173"/>
      <c r="Z556" s="173"/>
      <c r="AA556" s="173"/>
      <c r="AB556" s="173"/>
      <c r="AC556" s="173"/>
      <c r="AD556" s="173"/>
      <c r="AE556" s="173"/>
      <c r="AF556" s="173"/>
      <c r="AG556" s="173"/>
      <c r="AH556" s="173"/>
      <c r="AI556" s="173"/>
      <c r="AJ556" s="173"/>
      <c r="AK556" s="354"/>
      <c r="AL556" s="173"/>
      <c r="AM556" s="294"/>
      <c r="AN556" s="173"/>
      <c r="AO556" s="354"/>
      <c r="AP556" s="5"/>
    </row>
    <row r="557" spans="1:42" ht="6" customHeight="1" x14ac:dyDescent="0.25">
      <c r="A557" s="273"/>
      <c r="B557" s="419"/>
      <c r="C557" s="390"/>
      <c r="D557" s="289"/>
      <c r="E557" s="291"/>
      <c r="F557" s="291"/>
      <c r="G557" s="291"/>
      <c r="H557" s="291"/>
      <c r="I557" s="291"/>
      <c r="J557" s="291"/>
      <c r="K557" s="291"/>
      <c r="L557" s="291"/>
      <c r="M557" s="291"/>
      <c r="N557" s="291"/>
      <c r="O557" s="291"/>
      <c r="P557" s="291"/>
      <c r="Q557" s="291"/>
      <c r="R557" s="291"/>
      <c r="S557" s="291"/>
      <c r="T557" s="291"/>
      <c r="U557" s="291"/>
      <c r="V557" s="291"/>
      <c r="W557" s="291"/>
      <c r="X557" s="291"/>
      <c r="Y557" s="291"/>
      <c r="Z557" s="291"/>
      <c r="AA557" s="291"/>
      <c r="AB557" s="291"/>
      <c r="AC557" s="291"/>
      <c r="AD557" s="291"/>
      <c r="AE557" s="291"/>
      <c r="AF557" s="291"/>
      <c r="AG557" s="291"/>
      <c r="AH557" s="291"/>
      <c r="AI557" s="291"/>
      <c r="AJ557" s="291"/>
      <c r="AK557" s="166"/>
      <c r="AL557" s="291"/>
      <c r="AM557" s="289"/>
      <c r="AN557" s="291"/>
      <c r="AO557" s="393"/>
      <c r="AP557" s="31"/>
    </row>
    <row r="558" spans="1:42" ht="11.25" customHeight="1" x14ac:dyDescent="0.25">
      <c r="A558" s="273"/>
      <c r="B558" s="420" t="s">
        <v>25</v>
      </c>
      <c r="C558" s="390"/>
      <c r="D558" s="302"/>
      <c r="E558" s="478" t="str">
        <f ca="1">VLOOKUP(CONCATENATE($B$545&amp;"-"&amp;INDIRECT(ADDRESS(ROW(),COLUMN()-3))),Language_Translations,MATCH(Language_Selected,Language_Options,0),FALSE)</f>
        <v>MOST SIDE EFFECTS USUALLY BECOME LESS OR STOP WITHIN THE FIRST YEAR</v>
      </c>
      <c r="F558" s="478"/>
      <c r="G558" s="478"/>
      <c r="H558" s="478"/>
      <c r="I558" s="478"/>
      <c r="J558" s="478"/>
      <c r="K558" s="478"/>
      <c r="L558" s="478"/>
      <c r="M558" s="478"/>
      <c r="N558" s="478"/>
      <c r="O558" s="478"/>
      <c r="P558" s="478"/>
      <c r="Q558" s="478"/>
      <c r="R558" s="478"/>
      <c r="S558" s="478"/>
      <c r="T558" s="478"/>
      <c r="U558" s="478"/>
      <c r="V558" s="478"/>
      <c r="W558" s="478"/>
      <c r="X558" s="478"/>
      <c r="Y558" s="478"/>
      <c r="Z558" s="478"/>
      <c r="AA558" s="478"/>
      <c r="AB558" s="478"/>
      <c r="AC558" s="478"/>
      <c r="AD558" s="478"/>
      <c r="AE558" s="478"/>
      <c r="AF558" s="478"/>
      <c r="AG558" s="478"/>
      <c r="AH558" s="478"/>
      <c r="AI558" s="288"/>
      <c r="AJ558" s="288"/>
      <c r="AK558" s="1"/>
      <c r="AL558"/>
      <c r="AM558" s="302"/>
      <c r="AN558"/>
      <c r="AO558" s="166"/>
    </row>
    <row r="559" spans="1:42" ht="11.25" customHeight="1" x14ac:dyDescent="0.25">
      <c r="A559" s="273"/>
      <c r="B559" s="420"/>
      <c r="C559" s="390"/>
      <c r="D559" s="302"/>
      <c r="E559" s="478"/>
      <c r="F559" s="478"/>
      <c r="G559" s="478"/>
      <c r="H559" s="478"/>
      <c r="I559" s="478"/>
      <c r="J559" s="478"/>
      <c r="K559" s="478"/>
      <c r="L559" s="478"/>
      <c r="M559" s="478"/>
      <c r="N559" s="478"/>
      <c r="O559" s="478"/>
      <c r="P559" s="478"/>
      <c r="Q559" s="478"/>
      <c r="R559" s="478"/>
      <c r="S559" s="478"/>
      <c r="T559" s="478"/>
      <c r="U559" s="478"/>
      <c r="V559" s="478"/>
      <c r="W559" s="478"/>
      <c r="X559" s="478"/>
      <c r="Y559" s="478"/>
      <c r="Z559" s="478"/>
      <c r="AA559" s="478"/>
      <c r="AB559" s="478"/>
      <c r="AC559" s="478"/>
      <c r="AD559" s="478"/>
      <c r="AE559" s="478"/>
      <c r="AF559" s="478"/>
      <c r="AG559" s="478"/>
      <c r="AH559" s="478"/>
      <c r="AI559" s="138" t="s">
        <v>130</v>
      </c>
      <c r="AJ559" s="288"/>
      <c r="AK559" s="166" t="s">
        <v>91</v>
      </c>
      <c r="AL559"/>
      <c r="AM559" s="302"/>
      <c r="AN559"/>
      <c r="AO559" s="166"/>
    </row>
    <row r="560" spans="1:42" ht="6" customHeight="1" x14ac:dyDescent="0.25">
      <c r="A560" s="273"/>
      <c r="B560" s="419"/>
      <c r="C560" s="390"/>
      <c r="D560" s="294"/>
      <c r="E560" s="173"/>
      <c r="F560" s="173"/>
      <c r="G560" s="173"/>
      <c r="H560" s="173"/>
      <c r="I560" s="173"/>
      <c r="J560" s="173"/>
      <c r="K560" s="173"/>
      <c r="L560" s="173"/>
      <c r="M560" s="173"/>
      <c r="N560" s="173"/>
      <c r="O560" s="173"/>
      <c r="P560" s="173"/>
      <c r="Q560" s="173"/>
      <c r="R560" s="173"/>
      <c r="S560" s="173"/>
      <c r="T560" s="173"/>
      <c r="U560" s="173"/>
      <c r="V560" s="173"/>
      <c r="W560" s="173"/>
      <c r="X560" s="173"/>
      <c r="Y560" s="173"/>
      <c r="Z560" s="173"/>
      <c r="AA560" s="173"/>
      <c r="AB560" s="173"/>
      <c r="AC560" s="173"/>
      <c r="AD560" s="173"/>
      <c r="AE560" s="173"/>
      <c r="AF560" s="173"/>
      <c r="AG560" s="173"/>
      <c r="AH560" s="173"/>
      <c r="AI560" s="173"/>
      <c r="AJ560" s="173"/>
      <c r="AK560" s="354"/>
      <c r="AL560" s="173"/>
      <c r="AM560" s="294"/>
      <c r="AN560" s="173"/>
      <c r="AO560" s="354"/>
      <c r="AP560" s="5"/>
    </row>
    <row r="561" spans="1:42" ht="6" customHeight="1" x14ac:dyDescent="0.25">
      <c r="A561" s="273"/>
      <c r="B561" s="419"/>
      <c r="C561" s="390"/>
      <c r="D561" s="289"/>
      <c r="E561" s="291"/>
      <c r="F561" s="291"/>
      <c r="G561" s="291"/>
      <c r="H561" s="291"/>
      <c r="I561" s="291"/>
      <c r="J561" s="291"/>
      <c r="K561" s="291"/>
      <c r="L561" s="291"/>
      <c r="M561" s="291"/>
      <c r="N561" s="291"/>
      <c r="O561" s="291"/>
      <c r="P561" s="291"/>
      <c r="Q561" s="291"/>
      <c r="R561" s="291"/>
      <c r="S561" s="291"/>
      <c r="T561" s="291"/>
      <c r="U561" s="291"/>
      <c r="V561" s="291"/>
      <c r="W561" s="291"/>
      <c r="X561" s="291"/>
      <c r="Y561" s="291"/>
      <c r="Z561" s="291"/>
      <c r="AA561" s="291"/>
      <c r="AB561" s="291"/>
      <c r="AC561" s="291"/>
      <c r="AD561" s="291"/>
      <c r="AE561" s="291"/>
      <c r="AF561" s="291"/>
      <c r="AG561" s="291"/>
      <c r="AH561" s="291"/>
      <c r="AI561" s="291"/>
      <c r="AJ561" s="291"/>
      <c r="AK561" s="166"/>
      <c r="AL561" s="291"/>
      <c r="AM561" s="289"/>
      <c r="AN561" s="291"/>
      <c r="AO561" s="393"/>
      <c r="AP561" s="31"/>
    </row>
    <row r="562" spans="1:42" ht="11.25" customHeight="1" x14ac:dyDescent="0.25">
      <c r="A562" s="273"/>
      <c r="B562" s="420" t="s">
        <v>27</v>
      </c>
      <c r="C562" s="273"/>
      <c r="D562" s="302"/>
      <c r="E562" s="478" t="str">
        <f ca="1">VLOOKUP(CONCATENATE($B$545&amp;"-"&amp;INDIRECT(ADDRESS(ROW(),COLUMN()-3))),Language_Translations,MATCH(Language_Selected,Language_Options,0),FALSE)</f>
        <v>THE CLIENT CAN COME BACK IF SIDE EFFECTS BOTHER HER OR IF SHE HAS OTHER CONCERNS</v>
      </c>
      <c r="F562" s="478"/>
      <c r="G562" s="478"/>
      <c r="H562" s="478"/>
      <c r="I562" s="478"/>
      <c r="J562" s="478"/>
      <c r="K562" s="478"/>
      <c r="L562" s="478"/>
      <c r="M562" s="478"/>
      <c r="N562" s="478"/>
      <c r="O562" s="478"/>
      <c r="P562" s="478"/>
      <c r="Q562" s="478"/>
      <c r="R562" s="478"/>
      <c r="S562" s="478"/>
      <c r="T562" s="478"/>
      <c r="U562" s="478"/>
      <c r="V562" s="478"/>
      <c r="W562" s="478"/>
      <c r="X562" s="478"/>
      <c r="Y562" s="478"/>
      <c r="Z562" s="478"/>
      <c r="AA562" s="478"/>
      <c r="AB562" s="478"/>
      <c r="AC562" s="478"/>
      <c r="AD562" s="478"/>
      <c r="AE562" s="478"/>
      <c r="AF562" s="478"/>
      <c r="AG562" s="478"/>
      <c r="AH562" s="478"/>
      <c r="AI562" s="288"/>
      <c r="AJ562" s="288"/>
      <c r="AK562" s="1"/>
      <c r="AL562"/>
      <c r="AM562" s="302"/>
      <c r="AN562"/>
      <c r="AO562" s="166"/>
      <c r="AP562" s="44"/>
    </row>
    <row r="563" spans="1:42" ht="11.25" customHeight="1" x14ac:dyDescent="0.25">
      <c r="A563" s="273"/>
      <c r="B563" s="420"/>
      <c r="C563" s="273"/>
      <c r="D563" s="302"/>
      <c r="E563" s="478"/>
      <c r="F563" s="478"/>
      <c r="G563" s="478"/>
      <c r="H563" s="478"/>
      <c r="I563" s="478"/>
      <c r="J563" s="478"/>
      <c r="K563" s="478"/>
      <c r="L563" s="478"/>
      <c r="M563" s="478"/>
      <c r="N563" s="478"/>
      <c r="O563" s="478"/>
      <c r="P563" s="478"/>
      <c r="Q563" s="478"/>
      <c r="R563" s="478"/>
      <c r="S563" s="478"/>
      <c r="T563" s="478"/>
      <c r="U563" s="478"/>
      <c r="V563" s="478"/>
      <c r="W563" s="478"/>
      <c r="X563" s="478"/>
      <c r="Y563" s="478"/>
      <c r="Z563" s="478"/>
      <c r="AA563" s="478"/>
      <c r="AB563" s="478"/>
      <c r="AC563" s="478"/>
      <c r="AD563" s="478"/>
      <c r="AE563" s="478"/>
      <c r="AF563" s="478"/>
      <c r="AG563" s="478"/>
      <c r="AH563" s="478"/>
      <c r="AI563" s="138" t="s">
        <v>130</v>
      </c>
      <c r="AJ563" s="288"/>
      <c r="AK563" s="166" t="s">
        <v>92</v>
      </c>
      <c r="AL563"/>
      <c r="AM563" s="302"/>
      <c r="AN563"/>
      <c r="AO563" s="166"/>
      <c r="AP563" s="44"/>
    </row>
    <row r="564" spans="1:42" ht="6" customHeight="1" x14ac:dyDescent="0.25">
      <c r="A564" s="273"/>
      <c r="B564" s="419"/>
      <c r="C564" s="390"/>
      <c r="D564" s="294"/>
      <c r="E564" s="173"/>
      <c r="F564" s="173"/>
      <c r="G564" s="173"/>
      <c r="H564" s="173"/>
      <c r="I564" s="173"/>
      <c r="J564" s="173"/>
      <c r="K564" s="173"/>
      <c r="L564" s="173"/>
      <c r="M564" s="173"/>
      <c r="N564" s="173"/>
      <c r="O564" s="173"/>
      <c r="P564" s="173"/>
      <c r="Q564" s="173"/>
      <c r="R564" s="173"/>
      <c r="S564" s="173"/>
      <c r="T564" s="173"/>
      <c r="U564" s="173"/>
      <c r="V564" s="173"/>
      <c r="W564" s="173"/>
      <c r="X564" s="173"/>
      <c r="Y564" s="173"/>
      <c r="Z564" s="173"/>
      <c r="AA564" s="173"/>
      <c r="AB564" s="173"/>
      <c r="AC564" s="173"/>
      <c r="AD564" s="173"/>
      <c r="AE564" s="173"/>
      <c r="AF564" s="173"/>
      <c r="AG564" s="173"/>
      <c r="AH564" s="173"/>
      <c r="AI564" s="173"/>
      <c r="AJ564" s="173"/>
      <c r="AK564" s="354"/>
      <c r="AL564" s="173"/>
      <c r="AM564" s="294"/>
      <c r="AN564" s="173"/>
      <c r="AO564" s="354"/>
      <c r="AP564" s="5"/>
    </row>
    <row r="565" spans="1:42" ht="6" customHeight="1" x14ac:dyDescent="0.25">
      <c r="A565" s="273"/>
      <c r="B565" s="419"/>
      <c r="C565" s="390"/>
      <c r="D565" s="289"/>
      <c r="E565" s="291"/>
      <c r="F565" s="291"/>
      <c r="G565" s="291"/>
      <c r="H565" s="291"/>
      <c r="I565" s="291"/>
      <c r="J565" s="291"/>
      <c r="K565" s="291"/>
      <c r="L565" s="291"/>
      <c r="M565" s="291"/>
      <c r="N565" s="291"/>
      <c r="O565" s="291"/>
      <c r="P565" s="291"/>
      <c r="Q565" s="291"/>
      <c r="R565" s="291"/>
      <c r="S565" s="291"/>
      <c r="T565" s="291"/>
      <c r="U565" s="291"/>
      <c r="V565" s="291"/>
      <c r="W565" s="291"/>
      <c r="X565" s="291"/>
      <c r="Y565" s="291"/>
      <c r="Z565" s="291"/>
      <c r="AA565" s="291"/>
      <c r="AB565" s="291"/>
      <c r="AC565" s="291"/>
      <c r="AD565" s="291"/>
      <c r="AE565" s="291"/>
      <c r="AF565" s="291"/>
      <c r="AG565" s="291"/>
      <c r="AH565" s="291"/>
      <c r="AI565" s="291"/>
      <c r="AJ565" s="291"/>
      <c r="AK565" s="166"/>
      <c r="AL565" s="291"/>
      <c r="AM565" s="289"/>
      <c r="AN565" s="291"/>
      <c r="AO565" s="393"/>
      <c r="AP565" s="31"/>
    </row>
    <row r="566" spans="1:42" ht="11.25" customHeight="1" x14ac:dyDescent="0.25">
      <c r="A566" s="273"/>
      <c r="B566" s="420" t="s">
        <v>29</v>
      </c>
      <c r="C566" s="273"/>
      <c r="D566" s="302"/>
      <c r="E566" s="135" t="str">
        <f ca="1">VLOOKUP(CONCATENATE($B$545&amp;"-"&amp;INDIRECT(ADDRESS(ROW(),COLUMN()-3))),Language_Translations,MATCH(Language_Selected,Language_Options,0),FALSE)</f>
        <v>NONE OF THE ABOVE</v>
      </c>
      <c r="F566" s="135"/>
      <c r="G566" s="135"/>
      <c r="H566" s="135"/>
      <c r="I566" s="135"/>
      <c r="J566" s="135"/>
      <c r="K566" s="135"/>
      <c r="L566" s="288"/>
      <c r="M566" s="288"/>
      <c r="N566" s="288" t="s">
        <v>11</v>
      </c>
      <c r="O566" s="288"/>
      <c r="P566" s="288"/>
      <c r="Q566" s="288"/>
      <c r="R566" s="288"/>
      <c r="S566" s="288"/>
      <c r="T566" s="288"/>
      <c r="U566" s="288"/>
      <c r="V566" s="288"/>
      <c r="W566" s="288"/>
      <c r="X566" s="288"/>
      <c r="Y566" s="288"/>
      <c r="Z566" s="288"/>
      <c r="AA566" s="288"/>
      <c r="AB566" s="288"/>
      <c r="AC566" s="288"/>
      <c r="AD566" s="288"/>
      <c r="AE566" s="288"/>
      <c r="AF566" s="288"/>
      <c r="AG566" s="288"/>
      <c r="AH566" s="288"/>
      <c r="AI566" s="288"/>
      <c r="AJ566" s="288"/>
      <c r="AK566" s="166" t="s">
        <v>95</v>
      </c>
      <c r="AL566"/>
      <c r="AM566" s="302"/>
      <c r="AN566"/>
      <c r="AO566" s="166"/>
      <c r="AP566" s="44"/>
    </row>
    <row r="567" spans="1:42" ht="6" customHeight="1" thickBot="1" x14ac:dyDescent="0.3">
      <c r="A567" s="373"/>
      <c r="B567" s="381"/>
      <c r="C567" s="408"/>
      <c r="D567" s="402"/>
      <c r="E567" s="374"/>
      <c r="F567" s="374"/>
      <c r="G567" s="374"/>
      <c r="H567" s="374"/>
      <c r="I567" s="374"/>
      <c r="J567" s="374"/>
      <c r="K567" s="374"/>
      <c r="L567" s="374"/>
      <c r="M567" s="374"/>
      <c r="N567" s="374"/>
      <c r="O567" s="374"/>
      <c r="P567" s="374"/>
      <c r="Q567" s="374"/>
      <c r="R567" s="374"/>
      <c r="S567" s="374"/>
      <c r="T567" s="374"/>
      <c r="U567" s="374"/>
      <c r="V567" s="374"/>
      <c r="W567" s="374"/>
      <c r="X567" s="374"/>
      <c r="Y567" s="374"/>
      <c r="Z567" s="374"/>
      <c r="AA567" s="374"/>
      <c r="AB567" s="374"/>
      <c r="AC567" s="374"/>
      <c r="AD567" s="374"/>
      <c r="AE567" s="374"/>
      <c r="AF567" s="374"/>
      <c r="AG567" s="374"/>
      <c r="AH567" s="374"/>
      <c r="AI567" s="374"/>
      <c r="AJ567" s="374"/>
      <c r="AK567" s="376"/>
      <c r="AL567" s="374"/>
      <c r="AM567" s="402"/>
      <c r="AN567" s="374"/>
      <c r="AO567" s="376"/>
      <c r="AP567" s="8"/>
    </row>
    <row r="568" spans="1:42" ht="6" customHeight="1" x14ac:dyDescent="0.25">
      <c r="A568" s="365"/>
      <c r="B568" s="421"/>
      <c r="C568" s="367"/>
      <c r="D568" s="378"/>
      <c r="E568" s="368"/>
      <c r="F568" s="368"/>
      <c r="G568" s="368"/>
      <c r="H568" s="368"/>
      <c r="I568" s="368"/>
      <c r="J568" s="368"/>
      <c r="K568" s="368"/>
      <c r="L568" s="368"/>
      <c r="M568" s="368"/>
      <c r="N568" s="368"/>
      <c r="O568" s="368"/>
      <c r="P568" s="368"/>
      <c r="Q568" s="368"/>
      <c r="R568" s="368"/>
      <c r="S568" s="412"/>
      <c r="T568" s="368"/>
      <c r="U568" s="368"/>
      <c r="V568" s="413"/>
      <c r="W568" s="368"/>
      <c r="X568" s="368"/>
      <c r="Y568" s="368"/>
      <c r="Z568" s="368"/>
      <c r="AA568" s="368"/>
      <c r="AB568" s="368"/>
      <c r="AC568" s="368"/>
      <c r="AD568" s="368"/>
      <c r="AE568" s="368"/>
      <c r="AF568" s="368"/>
      <c r="AG568" s="368"/>
      <c r="AH568" s="368"/>
      <c r="AI568" s="368"/>
      <c r="AJ568" s="368"/>
      <c r="AK568" s="369"/>
      <c r="AL568" s="368"/>
      <c r="AM568" s="378"/>
      <c r="AN568" s="368"/>
      <c r="AO568" s="369"/>
      <c r="AP568" s="71"/>
    </row>
    <row r="569" spans="1:42" ht="11.25" customHeight="1" x14ac:dyDescent="0.25">
      <c r="A569" s="424"/>
      <c r="B569" s="348">
        <v>120</v>
      </c>
      <c r="C569" s="273"/>
      <c r="D569" s="302"/>
      <c r="E569" s="135" t="str">
        <f ca="1">VLOOKUP(_xlfn.SINGLE(INDIRECT(ADDRESS(ROW(),COLUMN()-3))),Language_Translations,MATCH(_xlfn.SINGLE(Language_Selected),Language_Options,0),FALSE)</f>
        <v>CHECK Q109 COLUMNS 'A' AND 'B'. IS CODE 'M' OR 'N' CIRCLED IN EITHER</v>
      </c>
      <c r="F569" s="135"/>
      <c r="G569" s="135"/>
      <c r="H569" s="135"/>
      <c r="I569" s="135"/>
      <c r="J569" s="135"/>
      <c r="K569" s="135"/>
      <c r="L569" s="135"/>
      <c r="M569" s="135"/>
      <c r="N569" s="135"/>
      <c r="O569" s="135"/>
      <c r="P569" s="135"/>
      <c r="Q569" s="135"/>
      <c r="R569" s="135"/>
      <c r="S569" s="135"/>
      <c r="T569" s="135"/>
      <c r="U569" s="135"/>
      <c r="V569" s="135"/>
      <c r="W569" s="135"/>
      <c r="X569" s="135"/>
      <c r="Y569" s="135"/>
      <c r="Z569" s="135"/>
      <c r="AA569" s="135"/>
      <c r="AB569" s="135"/>
      <c r="AC569" s="135"/>
      <c r="AD569" s="135"/>
      <c r="AE569" s="135"/>
      <c r="AF569" s="135"/>
      <c r="AG569" s="135"/>
      <c r="AH569" s="135"/>
      <c r="AI569"/>
      <c r="AJ569"/>
      <c r="AK569" s="166"/>
      <c r="AL569"/>
      <c r="AM569" s="302"/>
      <c r="AN569"/>
      <c r="AO569" s="166"/>
      <c r="AP569" s="74"/>
    </row>
    <row r="570" spans="1:42" ht="11.25" customHeight="1" x14ac:dyDescent="0.25">
      <c r="A570" s="424"/>
      <c r="B570" s="348"/>
      <c r="C570" s="273"/>
      <c r="D570" s="302"/>
      <c r="E570" s="135"/>
      <c r="F570" s="135" t="s">
        <v>132</v>
      </c>
      <c r="G570" s="135"/>
      <c r="H570" s="135"/>
      <c r="I570" s="135"/>
      <c r="J570" s="135"/>
      <c r="K570" s="135"/>
      <c r="L570" s="135"/>
      <c r="M570" s="135"/>
      <c r="N570" s="135"/>
      <c r="O570" s="135"/>
      <c r="P570" s="135"/>
      <c r="Q570" s="135"/>
      <c r="R570" s="135"/>
      <c r="S570" s="135"/>
      <c r="T570" s="135"/>
      <c r="U570" s="135"/>
      <c r="V570" s="135"/>
      <c r="W570" s="135"/>
      <c r="X570" s="135"/>
      <c r="Y570" s="135"/>
      <c r="Z570" s="135"/>
      <c r="AA570" s="135"/>
      <c r="AB570" s="135"/>
      <c r="AC570" s="135"/>
      <c r="AD570" s="135"/>
      <c r="AE570" s="135"/>
      <c r="AF570" s="135"/>
      <c r="AG570" s="135"/>
      <c r="AH570" s="135"/>
      <c r="AI570"/>
      <c r="AJ570"/>
      <c r="AK570" s="166"/>
      <c r="AL570"/>
      <c r="AM570" s="302"/>
      <c r="AN570"/>
      <c r="AO570" s="166"/>
      <c r="AP570" s="74"/>
    </row>
    <row r="571" spans="1:42" ht="11.25" customHeight="1" x14ac:dyDescent="0.25">
      <c r="A571" s="424"/>
      <c r="B571" s="417"/>
      <c r="C571" s="273"/>
      <c r="D571" s="302"/>
      <c r="E571"/>
      <c r="F571"/>
      <c r="G571"/>
      <c r="H571"/>
      <c r="I571"/>
      <c r="J571"/>
      <c r="K571"/>
      <c r="L571"/>
      <c r="M571"/>
      <c r="N571"/>
      <c r="O571"/>
      <c r="P571"/>
      <c r="Q571"/>
      <c r="R571"/>
      <c r="S571" s="416"/>
      <c r="T571"/>
      <c r="U571"/>
      <c r="V571" s="347"/>
      <c r="W571"/>
      <c r="X571"/>
      <c r="Y571"/>
      <c r="Z571"/>
      <c r="AA571"/>
      <c r="AB571"/>
      <c r="AC571"/>
      <c r="AD571"/>
      <c r="AE571"/>
      <c r="AF571"/>
      <c r="AG571"/>
      <c r="AH571"/>
      <c r="AI571"/>
      <c r="AJ571"/>
      <c r="AK571" s="166"/>
      <c r="AL571"/>
      <c r="AM571" s="302"/>
      <c r="AN571"/>
      <c r="AO571" s="166"/>
      <c r="AP571" s="74"/>
    </row>
    <row r="572" spans="1:42" ht="11.25" customHeight="1" x14ac:dyDescent="0.25">
      <c r="A572" s="424"/>
      <c r="B572" s="356"/>
      <c r="C572" s="273"/>
      <c r="D572" s="302"/>
      <c r="E572"/>
      <c r="F572"/>
      <c r="G572"/>
      <c r="H572"/>
      <c r="I572"/>
      <c r="J572"/>
      <c r="K572" t="s">
        <v>80</v>
      </c>
      <c r="L572"/>
      <c r="M572"/>
      <c r="N572"/>
      <c r="O572"/>
      <c r="P572"/>
      <c r="Q572"/>
      <c r="R572"/>
      <c r="S572" s="524" t="s">
        <v>81</v>
      </c>
      <c r="T572" s="524"/>
      <c r="U572" s="334"/>
      <c r="V572"/>
      <c r="W572"/>
      <c r="X572"/>
      <c r="Y572"/>
      <c r="Z572"/>
      <c r="AA572"/>
      <c r="AB572"/>
      <c r="AC572"/>
      <c r="AD572"/>
      <c r="AE572"/>
      <c r="AF572"/>
      <c r="AG572"/>
      <c r="AH572"/>
      <c r="AI572"/>
      <c r="AJ572"/>
      <c r="AK572" s="166"/>
      <c r="AL572"/>
      <c r="AM572" s="302"/>
      <c r="AN572" s="414"/>
      <c r="AO572" s="513">
        <v>122</v>
      </c>
      <c r="AP572" s="74"/>
    </row>
    <row r="573" spans="1:42" ht="11.25" customHeight="1" x14ac:dyDescent="0.25">
      <c r="A573" s="424"/>
      <c r="B573" s="356"/>
      <c r="C573" s="273"/>
      <c r="D573" s="302"/>
      <c r="E573"/>
      <c r="F573"/>
      <c r="G573"/>
      <c r="H573"/>
      <c r="I573"/>
      <c r="J573"/>
      <c r="K573"/>
      <c r="L573"/>
      <c r="M573"/>
      <c r="N573"/>
      <c r="O573"/>
      <c r="P573"/>
      <c r="Q573"/>
      <c r="R573"/>
      <c r="S573" s="416"/>
      <c r="T573"/>
      <c r="U573"/>
      <c r="V573" s="347"/>
      <c r="W573"/>
      <c r="X573" s="275"/>
      <c r="Y573"/>
      <c r="Z573"/>
      <c r="AA573"/>
      <c r="AB573"/>
      <c r="AC573"/>
      <c r="AD573"/>
      <c r="AE573"/>
      <c r="AF573"/>
      <c r="AG573"/>
      <c r="AH573"/>
      <c r="AI573"/>
      <c r="AJ573"/>
      <c r="AK573" s="166"/>
      <c r="AL573"/>
      <c r="AM573" s="302"/>
      <c r="AN573"/>
      <c r="AO573" s="513"/>
      <c r="AP573" s="74"/>
    </row>
    <row r="574" spans="1:42" ht="6" customHeight="1" thickBot="1" x14ac:dyDescent="0.3">
      <c r="A574" s="371"/>
      <c r="B574" s="381"/>
      <c r="C574" s="408"/>
      <c r="D574" s="402"/>
      <c r="E574" s="374"/>
      <c r="F574" s="374"/>
      <c r="G574" s="374"/>
      <c r="H574" s="374"/>
      <c r="I574" s="374"/>
      <c r="J574" s="374"/>
      <c r="K574" s="374"/>
      <c r="L574" s="374"/>
      <c r="M574" s="374"/>
      <c r="N574" s="374"/>
      <c r="O574" s="374"/>
      <c r="P574" s="374"/>
      <c r="Q574" s="374"/>
      <c r="R574" s="374"/>
      <c r="S574" s="374"/>
      <c r="T574" s="374"/>
      <c r="U574" s="374"/>
      <c r="V574" s="374"/>
      <c r="W574" s="374"/>
      <c r="X574" s="374"/>
      <c r="Y574" s="374"/>
      <c r="Z574" s="374"/>
      <c r="AA574" s="374"/>
      <c r="AB574" s="374"/>
      <c r="AC574" s="374"/>
      <c r="AD574" s="374"/>
      <c r="AE574" s="374"/>
      <c r="AF574" s="374"/>
      <c r="AG574" s="374"/>
      <c r="AH574" s="374"/>
      <c r="AI574" s="374"/>
      <c r="AJ574" s="374"/>
      <c r="AK574" s="376"/>
      <c r="AL574" s="374"/>
      <c r="AM574" s="402"/>
      <c r="AN574" s="374"/>
      <c r="AO574" s="376"/>
      <c r="AP574" s="77"/>
    </row>
    <row r="575" spans="1:42" ht="6" customHeight="1" x14ac:dyDescent="0.25">
      <c r="A575" s="273"/>
      <c r="B575" s="356"/>
      <c r="C575" s="390"/>
      <c r="D575" s="302"/>
      <c r="E575"/>
      <c r="F575"/>
      <c r="G575"/>
      <c r="H575"/>
      <c r="I575"/>
      <c r="J575"/>
      <c r="K575"/>
      <c r="L575"/>
      <c r="M575"/>
      <c r="N575"/>
      <c r="O575"/>
      <c r="P575"/>
      <c r="Q575"/>
      <c r="R575"/>
      <c r="S575"/>
      <c r="T575"/>
      <c r="U575"/>
      <c r="V575"/>
      <c r="W575"/>
      <c r="X575"/>
      <c r="Y575"/>
      <c r="Z575"/>
      <c r="AA575"/>
      <c r="AB575"/>
      <c r="AC575"/>
      <c r="AD575"/>
      <c r="AE575"/>
      <c r="AF575"/>
      <c r="AG575"/>
      <c r="AH575"/>
      <c r="AI575"/>
      <c r="AJ575"/>
      <c r="AK575" s="166"/>
      <c r="AL575"/>
      <c r="AM575" s="302"/>
      <c r="AN575"/>
      <c r="AO575" s="166"/>
    </row>
    <row r="576" spans="1:42" ht="11.25" customHeight="1" x14ac:dyDescent="0.25">
      <c r="A576" s="273"/>
      <c r="B576" s="348">
        <v>121</v>
      </c>
      <c r="C576" s="273"/>
      <c r="D576" s="302"/>
      <c r="E576" s="425" t="str">
        <f ca="1">VLOOKUP(_xlfn.SINGLE(INDIRECT(ADDRESS(ROW(),COLUMN()-3))),Language_Translations,MATCH(_xlfn.SINGLE(Language_Selected),Language_Options,0),FALSE)</f>
        <v>MALE OR FEMALE STERILIZATION</v>
      </c>
      <c r="F576" s="425"/>
      <c r="G576" s="425"/>
      <c r="H576" s="425"/>
      <c r="I576" s="425"/>
      <c r="J576" s="425"/>
      <c r="K576" s="425"/>
      <c r="L576" s="425"/>
      <c r="M576" s="425"/>
      <c r="N576" s="425"/>
      <c r="O576" s="425"/>
      <c r="P576"/>
      <c r="Q576"/>
      <c r="R576"/>
      <c r="S576"/>
      <c r="T576"/>
      <c r="U576"/>
      <c r="V576"/>
      <c r="W576"/>
      <c r="X576"/>
      <c r="Y576"/>
      <c r="Z576"/>
      <c r="AA576"/>
      <c r="AB576"/>
      <c r="AC576"/>
      <c r="AD576"/>
      <c r="AE576"/>
      <c r="AF576"/>
      <c r="AG576"/>
      <c r="AH576"/>
      <c r="AI576"/>
      <c r="AJ576"/>
      <c r="AK576" s="166"/>
      <c r="AL576"/>
      <c r="AM576" s="302"/>
      <c r="AN576"/>
      <c r="AO576" s="166"/>
      <c r="AP576"/>
    </row>
    <row r="577" spans="1:43" ht="6" customHeight="1" x14ac:dyDescent="0.25">
      <c r="A577" s="273"/>
      <c r="B577" s="356"/>
      <c r="C577" s="390"/>
      <c r="D577" s="294"/>
      <c r="E577" s="173"/>
      <c r="F577" s="173"/>
      <c r="G577" s="173"/>
      <c r="H577" s="173"/>
      <c r="I577" s="173"/>
      <c r="J577" s="173"/>
      <c r="K577" s="173"/>
      <c r="L577" s="173"/>
      <c r="M577" s="173"/>
      <c r="N577" s="173"/>
      <c r="O577" s="173"/>
      <c r="P577" s="173"/>
      <c r="Q577" s="173"/>
      <c r="R577" s="173"/>
      <c r="S577" s="173"/>
      <c r="T577" s="173"/>
      <c r="U577" s="173"/>
      <c r="V577" s="173"/>
      <c r="W577" s="173"/>
      <c r="X577" s="173"/>
      <c r="Y577" s="173"/>
      <c r="Z577" s="173"/>
      <c r="AA577" s="173"/>
      <c r="AB577" s="173"/>
      <c r="AC577" s="173"/>
      <c r="AD577" s="173"/>
      <c r="AE577" s="173"/>
      <c r="AF577" s="173"/>
      <c r="AG577" s="173"/>
      <c r="AH577" s="173"/>
      <c r="AI577" s="173"/>
      <c r="AJ577" s="173"/>
      <c r="AK577" s="354"/>
      <c r="AL577" s="173"/>
      <c r="AM577" s="294"/>
      <c r="AN577" s="173"/>
      <c r="AO577" s="354"/>
      <c r="AP577" s="173"/>
    </row>
    <row r="578" spans="1:43" ht="6" customHeight="1" x14ac:dyDescent="0.25">
      <c r="A578" s="273"/>
      <c r="B578" s="419"/>
      <c r="C578" s="390"/>
      <c r="D578" s="289"/>
      <c r="E578" s="291"/>
      <c r="F578" s="291"/>
      <c r="G578" s="291"/>
      <c r="H578" s="291"/>
      <c r="I578" s="291"/>
      <c r="J578" s="291"/>
      <c r="K578" s="291"/>
      <c r="L578" s="291"/>
      <c r="M578" s="291"/>
      <c r="N578" s="291"/>
      <c r="O578" s="291"/>
      <c r="P578" s="291"/>
      <c r="Q578" s="291"/>
      <c r="R578" s="291"/>
      <c r="S578" s="291"/>
      <c r="T578" s="291"/>
      <c r="U578" s="291"/>
      <c r="V578" s="291"/>
      <c r="W578" s="291"/>
      <c r="X578" s="291"/>
      <c r="Y578" s="291"/>
      <c r="Z578" s="291"/>
      <c r="AA578" s="291"/>
      <c r="AB578" s="291"/>
      <c r="AC578" s="291"/>
      <c r="AD578" s="291"/>
      <c r="AE578" s="291"/>
      <c r="AF578" s="291"/>
      <c r="AG578" s="291"/>
      <c r="AH578" s="291"/>
      <c r="AI578" s="291"/>
      <c r="AJ578" s="291"/>
      <c r="AK578" s="393"/>
      <c r="AL578" s="291"/>
      <c r="AM578" s="289"/>
      <c r="AN578" s="291"/>
      <c r="AO578" s="393"/>
      <c r="AP578" s="291"/>
    </row>
    <row r="579" spans="1:43" ht="11.25" customHeight="1" x14ac:dyDescent="0.25">
      <c r="A579" s="273"/>
      <c r="B579" s="419" t="s">
        <v>18</v>
      </c>
      <c r="C579" s="273"/>
      <c r="D579" s="302"/>
      <c r="E579" s="135" t="str">
        <f ca="1">VLOOKUP(CONCATENATE($B$576&amp;"-"&amp;INDIRECT(ADDRESS(ROW(),COLUMN()-3))),Language_Translations,MATCH(Language_Selected,Language_Options,0),FALSE)</f>
        <v>PROCEDURE INTENDED TO BE PERMANENT</v>
      </c>
      <c r="F579" s="135"/>
      <c r="G579" s="135"/>
      <c r="H579" s="135"/>
      <c r="I579" s="135"/>
      <c r="J579" s="135"/>
      <c r="K579" s="135"/>
      <c r="L579" s="135"/>
      <c r="M579" s="135"/>
      <c r="N579" s="135"/>
      <c r="O579" s="135"/>
      <c r="P579" s="135"/>
      <c r="Q579" s="135"/>
      <c r="R579" s="288"/>
      <c r="S579" s="288"/>
      <c r="T579" s="1"/>
      <c r="U579" s="288"/>
      <c r="V579" s="288" t="s">
        <v>11</v>
      </c>
      <c r="W579" s="288"/>
      <c r="X579" s="288"/>
      <c r="Y579" s="288"/>
      <c r="Z579" s="288"/>
      <c r="AA579" s="288"/>
      <c r="AB579" s="288"/>
      <c r="AC579" s="288"/>
      <c r="AD579" s="288"/>
      <c r="AE579" s="288"/>
      <c r="AF579" s="288"/>
      <c r="AG579" s="288"/>
      <c r="AH579" s="288"/>
      <c r="AI579" s="288"/>
      <c r="AJ579" s="288"/>
      <c r="AK579" s="166" t="s">
        <v>88</v>
      </c>
      <c r="AL579"/>
      <c r="AM579" s="302"/>
      <c r="AN579"/>
      <c r="AO579" s="166"/>
      <c r="AP579" s="396"/>
    </row>
    <row r="580" spans="1:43" ht="11.25" customHeight="1" x14ac:dyDescent="0.25">
      <c r="A580" s="273"/>
      <c r="B580" s="419" t="s">
        <v>20</v>
      </c>
      <c r="C580" s="273"/>
      <c r="D580" s="302"/>
      <c r="E580" s="135" t="str">
        <f ca="1">VLOOKUP(CONCATENATE($B$576&amp;"-"&amp;INDIRECT(ADDRESS(ROW(),COLUMN()-3))),Language_Translations,MATCH(Language_Selected,Language_Options,0),FALSE)</f>
        <v>NONE OF THE ABOVE</v>
      </c>
      <c r="F580" s="135"/>
      <c r="G580" s="135"/>
      <c r="H580" s="135"/>
      <c r="I580" s="135"/>
      <c r="J580" s="135"/>
      <c r="K580" s="135"/>
      <c r="L580" s="135"/>
      <c r="M580" s="135"/>
      <c r="N580" s="135"/>
      <c r="O580" s="135"/>
      <c r="P580" s="135"/>
      <c r="Q580" s="135"/>
      <c r="R580" s="288"/>
      <c r="S580" s="288"/>
      <c r="T580" s="1"/>
      <c r="U580" s="288"/>
      <c r="V580" s="288" t="s">
        <v>11</v>
      </c>
      <c r="W580" s="288"/>
      <c r="X580" s="288"/>
      <c r="Y580" s="288"/>
      <c r="Z580" s="288"/>
      <c r="AA580" s="288"/>
      <c r="AB580" s="288"/>
      <c r="AC580" s="288"/>
      <c r="AD580" s="288"/>
      <c r="AE580" s="288"/>
      <c r="AF580" s="288"/>
      <c r="AG580" s="288"/>
      <c r="AH580" s="288"/>
      <c r="AI580" s="288"/>
      <c r="AJ580" s="288"/>
      <c r="AK580" s="166" t="s">
        <v>95</v>
      </c>
      <c r="AL580"/>
      <c r="AM580" s="302"/>
      <c r="AN580"/>
      <c r="AO580" s="166"/>
      <c r="AP580" s="396"/>
    </row>
    <row r="581" spans="1:43" ht="6" customHeight="1" thickBot="1" x14ac:dyDescent="0.3">
      <c r="A581" s="273"/>
      <c r="B581" s="419"/>
      <c r="C581" s="390"/>
      <c r="D581" s="294"/>
      <c r="E581" s="173"/>
      <c r="F581" s="173"/>
      <c r="G581" s="173"/>
      <c r="H581" s="173"/>
      <c r="I581" s="173"/>
      <c r="J581" s="173"/>
      <c r="K581" s="173"/>
      <c r="L581" s="173"/>
      <c r="M581" s="173"/>
      <c r="N581" s="173"/>
      <c r="O581" s="173"/>
      <c r="P581" s="173"/>
      <c r="Q581" s="173"/>
      <c r="R581" s="173"/>
      <c r="S581" s="173"/>
      <c r="T581" s="173"/>
      <c r="U581" s="173"/>
      <c r="V581" s="173"/>
      <c r="W581" s="173"/>
      <c r="X581" s="173"/>
      <c r="Y581" s="173"/>
      <c r="Z581" s="173"/>
      <c r="AA581" s="173"/>
      <c r="AB581" s="173"/>
      <c r="AC581" s="173"/>
      <c r="AD581" s="173"/>
      <c r="AE581" s="173"/>
      <c r="AF581" s="173"/>
      <c r="AG581" s="173"/>
      <c r="AH581" s="173"/>
      <c r="AI581" s="173"/>
      <c r="AJ581" s="173"/>
      <c r="AK581" s="354"/>
      <c r="AL581" s="173"/>
      <c r="AM581" s="294"/>
      <c r="AN581" s="173"/>
      <c r="AO581" s="354"/>
      <c r="AP581" s="173"/>
    </row>
    <row r="582" spans="1:43" ht="6" customHeight="1" x14ac:dyDescent="0.25">
      <c r="A582" s="426"/>
      <c r="B582" s="427"/>
      <c r="C582" s="428"/>
      <c r="D582" s="429"/>
      <c r="E582" s="429"/>
      <c r="F582" s="429"/>
      <c r="G582" s="429"/>
      <c r="H582" s="429"/>
      <c r="I582" s="429"/>
      <c r="J582" s="429"/>
      <c r="K582" s="429"/>
      <c r="L582" s="429"/>
      <c r="M582" s="429"/>
      <c r="N582" s="429"/>
      <c r="O582" s="429"/>
      <c r="P582" s="429"/>
      <c r="Q582" s="429"/>
      <c r="R582" s="429"/>
      <c r="S582" s="429"/>
      <c r="T582" s="429"/>
      <c r="U582" s="429"/>
      <c r="V582" s="429"/>
      <c r="W582" s="429"/>
      <c r="X582" s="429"/>
      <c r="Y582" s="429"/>
      <c r="Z582" s="429"/>
      <c r="AA582" s="429"/>
      <c r="AB582" s="429"/>
      <c r="AC582" s="429"/>
      <c r="AD582" s="429"/>
      <c r="AE582" s="429"/>
      <c r="AF582" s="429"/>
      <c r="AG582" s="429"/>
      <c r="AH582" s="429"/>
      <c r="AI582" s="429"/>
      <c r="AJ582" s="429"/>
      <c r="AK582" s="430"/>
      <c r="AL582" s="429"/>
      <c r="AM582" s="429"/>
      <c r="AN582" s="429"/>
      <c r="AO582" s="430"/>
      <c r="AP582" s="431"/>
    </row>
    <row r="583" spans="1:43" ht="20.149999999999999" x14ac:dyDescent="0.25">
      <c r="A583" s="517" t="s">
        <v>133</v>
      </c>
      <c r="B583" s="518"/>
      <c r="C583" s="518"/>
      <c r="D583" s="518"/>
      <c r="E583" s="518"/>
      <c r="F583" s="518"/>
      <c r="G583" s="518"/>
      <c r="H583" s="518"/>
      <c r="I583" s="518"/>
      <c r="J583" s="518"/>
      <c r="K583" s="518"/>
      <c r="L583" s="518"/>
      <c r="M583" s="518"/>
      <c r="N583" s="518"/>
      <c r="O583" s="518"/>
      <c r="P583" s="518"/>
      <c r="Q583" s="518"/>
      <c r="R583" s="518"/>
      <c r="S583" s="518"/>
      <c r="T583" s="518"/>
      <c r="U583" s="518"/>
      <c r="V583" s="518"/>
      <c r="W583" s="518"/>
      <c r="X583" s="518"/>
      <c r="Y583" s="518"/>
      <c r="Z583" s="518"/>
      <c r="AA583" s="518"/>
      <c r="AB583" s="518"/>
      <c r="AC583" s="518"/>
      <c r="AD583" s="518"/>
      <c r="AE583" s="518"/>
      <c r="AF583" s="518"/>
      <c r="AG583" s="518"/>
      <c r="AH583" s="518"/>
      <c r="AI583" s="518"/>
      <c r="AJ583" s="518"/>
      <c r="AK583" s="518"/>
      <c r="AL583" s="518"/>
      <c r="AM583" s="518"/>
      <c r="AN583" s="518"/>
      <c r="AO583" s="518"/>
      <c r="AP583" s="519"/>
      <c r="AQ583" s="198"/>
    </row>
    <row r="584" spans="1:43" ht="6" customHeight="1" thickBot="1" x14ac:dyDescent="0.3">
      <c r="A584" s="432"/>
      <c r="B584" s="433"/>
      <c r="C584" s="434"/>
      <c r="D584" s="435"/>
      <c r="E584" s="435"/>
      <c r="F584" s="435"/>
      <c r="G584" s="435"/>
      <c r="H584" s="435"/>
      <c r="I584" s="435"/>
      <c r="J584" s="435"/>
      <c r="K584" s="435"/>
      <c r="L584" s="435"/>
      <c r="M584" s="435"/>
      <c r="N584" s="435"/>
      <c r="O584" s="435"/>
      <c r="P584" s="435"/>
      <c r="Q584" s="435"/>
      <c r="R584" s="435"/>
      <c r="S584" s="435"/>
      <c r="T584" s="435"/>
      <c r="U584" s="435"/>
      <c r="V584" s="435"/>
      <c r="W584" s="435"/>
      <c r="X584" s="435"/>
      <c r="Y584" s="435"/>
      <c r="Z584" s="435"/>
      <c r="AA584" s="435"/>
      <c r="AB584" s="435"/>
      <c r="AC584" s="435"/>
      <c r="AD584" s="435"/>
      <c r="AE584" s="435"/>
      <c r="AF584" s="435"/>
      <c r="AG584" s="435"/>
      <c r="AH584" s="435"/>
      <c r="AI584" s="435"/>
      <c r="AJ584" s="435"/>
      <c r="AK584" s="436"/>
      <c r="AL584" s="435"/>
      <c r="AM584" s="435"/>
      <c r="AN584" s="435"/>
      <c r="AO584" s="436"/>
      <c r="AP584" s="437"/>
    </row>
    <row r="585" spans="1:43" ht="6" customHeight="1" x14ac:dyDescent="0.25">
      <c r="A585" s="367"/>
      <c r="B585" s="366"/>
      <c r="C585" s="404"/>
      <c r="D585" s="378"/>
      <c r="E585" s="368"/>
      <c r="F585" s="368"/>
      <c r="G585" s="368"/>
      <c r="H585" s="368"/>
      <c r="I585" s="368"/>
      <c r="J585" s="368"/>
      <c r="K585" s="368"/>
      <c r="L585" s="368"/>
      <c r="M585" s="368"/>
      <c r="N585" s="368"/>
      <c r="O585" s="368"/>
      <c r="P585" s="368"/>
      <c r="Q585" s="368"/>
      <c r="R585" s="368"/>
      <c r="S585" s="368"/>
      <c r="T585" s="368"/>
      <c r="U585" s="368"/>
      <c r="V585" s="368"/>
      <c r="W585" s="368"/>
      <c r="X585" s="368"/>
      <c r="Y585" s="368"/>
      <c r="Z585" s="368"/>
      <c r="AA585" s="368"/>
      <c r="AB585" s="368"/>
      <c r="AC585" s="368"/>
      <c r="AD585" s="368"/>
      <c r="AE585" s="368"/>
      <c r="AF585" s="368"/>
      <c r="AG585" s="368"/>
      <c r="AH585" s="368"/>
      <c r="AI585" s="368"/>
      <c r="AJ585" s="368"/>
      <c r="AK585" s="369"/>
      <c r="AL585" s="368"/>
      <c r="AM585" s="378"/>
      <c r="AN585" s="368"/>
      <c r="AO585" s="369"/>
      <c r="AP585" s="368"/>
    </row>
    <row r="586" spans="1:43" ht="11.25" customHeight="1" x14ac:dyDescent="0.25">
      <c r="A586" s="273"/>
      <c r="B586" s="348">
        <v>122</v>
      </c>
      <c r="C586" s="273"/>
      <c r="D586" s="302"/>
      <c r="E586" s="511" t="str">
        <f ca="1">VLOOKUP(_xlfn.SINGLE(INDIRECT(ADDRESS(ROW(),COLUMN()-3))),Language_Translations,MATCH(_xlfn.SINGLE(Language_Selected),Language_Options,0),FALSE)</f>
        <v>RECORD WHETHER THE PROVIDER DID ANY OF THE FOLLOWING:</v>
      </c>
      <c r="F586" s="511"/>
      <c r="G586" s="511"/>
      <c r="H586" s="511"/>
      <c r="I586" s="511"/>
      <c r="J586" s="511"/>
      <c r="K586" s="511"/>
      <c r="L586" s="511"/>
      <c r="M586" s="511"/>
      <c r="N586" s="511"/>
      <c r="O586" s="511"/>
      <c r="P586" s="511"/>
      <c r="Q586" s="511"/>
      <c r="R586" s="511"/>
      <c r="S586" s="511"/>
      <c r="T586" s="511"/>
      <c r="U586" s="511"/>
      <c r="V586" s="511"/>
      <c r="W586" s="511"/>
      <c r="X586" s="511"/>
      <c r="Y586" s="511"/>
      <c r="Z586" s="511"/>
      <c r="AA586" s="511"/>
      <c r="AB586" s="511"/>
      <c r="AC586" s="511"/>
      <c r="AD586" s="511"/>
      <c r="AE586" s="511"/>
      <c r="AF586" s="511"/>
      <c r="AG586" s="511"/>
      <c r="AH586" s="511"/>
      <c r="AI586" s="511"/>
      <c r="AJ586" s="511"/>
      <c r="AK586" s="166"/>
      <c r="AL586"/>
      <c r="AM586" s="302"/>
      <c r="AN586"/>
      <c r="AO586" s="166"/>
      <c r="AP586"/>
    </row>
    <row r="587" spans="1:43" ht="6" customHeight="1" x14ac:dyDescent="0.25">
      <c r="A587" s="273"/>
      <c r="B587" s="350"/>
      <c r="C587" s="273"/>
      <c r="D587" s="294"/>
      <c r="E587" s="173"/>
      <c r="F587" s="173"/>
      <c r="G587" s="173"/>
      <c r="H587" s="173"/>
      <c r="I587" s="173"/>
      <c r="J587" s="173"/>
      <c r="K587" s="173"/>
      <c r="L587" s="173"/>
      <c r="M587" s="173"/>
      <c r="N587" s="173"/>
      <c r="O587" s="173"/>
      <c r="P587" s="173"/>
      <c r="Q587" s="173"/>
      <c r="R587" s="173"/>
      <c r="S587" s="173"/>
      <c r="T587" s="173"/>
      <c r="U587" s="173"/>
      <c r="V587" s="173"/>
      <c r="W587" s="173"/>
      <c r="X587" s="173"/>
      <c r="Y587" s="173"/>
      <c r="Z587" s="173"/>
      <c r="AA587" s="173"/>
      <c r="AB587" s="173"/>
      <c r="AC587" s="173"/>
      <c r="AD587" s="173"/>
      <c r="AE587" s="173"/>
      <c r="AF587" s="173"/>
      <c r="AG587" s="173"/>
      <c r="AH587" s="173"/>
      <c r="AI587" s="173"/>
      <c r="AJ587" s="173"/>
      <c r="AK587" s="354"/>
      <c r="AL587" s="173"/>
      <c r="AM587" s="294"/>
      <c r="AN587" s="173"/>
      <c r="AO587" s="354"/>
      <c r="AP587" s="173"/>
    </row>
    <row r="588" spans="1:43" ht="6" customHeight="1" x14ac:dyDescent="0.25">
      <c r="A588" s="273"/>
      <c r="B588" s="350"/>
      <c r="C588" s="273"/>
      <c r="D588" s="302"/>
      <c r="E588"/>
      <c r="F588"/>
      <c r="G588"/>
      <c r="H588"/>
      <c r="I588"/>
      <c r="J588"/>
      <c r="K588"/>
      <c r="L588"/>
      <c r="M588"/>
      <c r="N588"/>
      <c r="O588"/>
      <c r="P588"/>
      <c r="Q588"/>
      <c r="R588"/>
      <c r="S588"/>
      <c r="T588"/>
      <c r="U588"/>
      <c r="V588"/>
      <c r="W588"/>
      <c r="X588"/>
      <c r="Y588"/>
      <c r="Z588"/>
      <c r="AA588"/>
      <c r="AB588"/>
      <c r="AC588"/>
      <c r="AD588"/>
      <c r="AE588"/>
      <c r="AF588"/>
      <c r="AG588"/>
      <c r="AH588"/>
      <c r="AI588"/>
      <c r="AJ588"/>
      <c r="AK588" s="166"/>
      <c r="AL588"/>
      <c r="AM588" s="302"/>
      <c r="AN588"/>
      <c r="AO588" s="166"/>
      <c r="AP588"/>
    </row>
    <row r="589" spans="1:43" ht="11.25" customHeight="1" x14ac:dyDescent="0.25">
      <c r="A589" s="273"/>
      <c r="B589" s="394" t="s">
        <v>18</v>
      </c>
      <c r="C589" s="273"/>
      <c r="D589" s="302"/>
      <c r="E589" s="478" t="str">
        <f ca="1">VLOOKUP(CONCATENATE($B$586&amp;"-"&amp;INDIRECT(ADDRESS(ROW(),COLUMN()-3))),Language_Translations,MATCH(Language_Selected,Language_Options,0),FALSE)</f>
        <v>LOOKED AT CLIENT'S HEALTH CARD AT ANY TIME BEFORE BEGINNING THE CONSULTATION, WHILE  COLLECTING INFORMATION OR WHILE EXAMINING THE CLIENT</v>
      </c>
      <c r="F589" s="478"/>
      <c r="G589" s="478"/>
      <c r="H589" s="478"/>
      <c r="I589" s="478"/>
      <c r="J589" s="478"/>
      <c r="K589" s="478"/>
      <c r="L589" s="478"/>
      <c r="M589" s="478"/>
      <c r="N589" s="478"/>
      <c r="O589" s="478"/>
      <c r="P589" s="478"/>
      <c r="Q589" s="478"/>
      <c r="R589" s="478"/>
      <c r="S589" s="478"/>
      <c r="T589" s="478"/>
      <c r="U589" s="478"/>
      <c r="V589" s="478"/>
      <c r="W589" s="478"/>
      <c r="X589" s="478"/>
      <c r="Y589" s="478"/>
      <c r="Z589" s="478"/>
      <c r="AA589" s="478"/>
      <c r="AB589" s="478"/>
      <c r="AC589" s="478"/>
      <c r="AD589" s="478"/>
      <c r="AE589" s="478"/>
      <c r="AF589" s="478"/>
      <c r="AG589" s="478"/>
      <c r="AH589" s="478"/>
      <c r="AI589" s="344"/>
      <c r="AJ589"/>
      <c r="AK589" s="166"/>
      <c r="AL589"/>
      <c r="AM589" s="302"/>
      <c r="AN589"/>
      <c r="AO589" s="166"/>
      <c r="AP589"/>
    </row>
    <row r="590" spans="1:43" ht="11.25" customHeight="1" x14ac:dyDescent="0.25">
      <c r="A590" s="273"/>
      <c r="B590" s="394"/>
      <c r="C590" s="273"/>
      <c r="D590" s="302"/>
      <c r="E590" s="478"/>
      <c r="F590" s="478"/>
      <c r="G590" s="478"/>
      <c r="H590" s="478"/>
      <c r="I590" s="478"/>
      <c r="J590" s="478"/>
      <c r="K590" s="478"/>
      <c r="L590" s="478"/>
      <c r="M590" s="478"/>
      <c r="N590" s="478"/>
      <c r="O590" s="478"/>
      <c r="P590" s="478"/>
      <c r="Q590" s="478"/>
      <c r="R590" s="478"/>
      <c r="S590" s="478"/>
      <c r="T590" s="478"/>
      <c r="U590" s="478"/>
      <c r="V590" s="478"/>
      <c r="W590" s="478"/>
      <c r="X590" s="478"/>
      <c r="Y590" s="478"/>
      <c r="Z590" s="478"/>
      <c r="AA590" s="478"/>
      <c r="AB590" s="478"/>
      <c r="AC590" s="478"/>
      <c r="AD590" s="478"/>
      <c r="AE590" s="478"/>
      <c r="AF590" s="478"/>
      <c r="AG590" s="478"/>
      <c r="AH590" s="478"/>
      <c r="AI590" s="344"/>
      <c r="AJ590" s="288"/>
      <c r="AK590" s="1"/>
      <c r="AL590"/>
      <c r="AM590" s="302"/>
      <c r="AN590"/>
      <c r="AO590" s="166"/>
      <c r="AP590"/>
    </row>
    <row r="591" spans="1:43" ht="11.25" customHeight="1" x14ac:dyDescent="0.25">
      <c r="A591" s="273"/>
      <c r="B591" s="394"/>
      <c r="C591" s="273"/>
      <c r="D591" s="302"/>
      <c r="E591" s="478"/>
      <c r="F591" s="478"/>
      <c r="G591" s="478"/>
      <c r="H591" s="478"/>
      <c r="I591" s="478"/>
      <c r="J591" s="478"/>
      <c r="K591" s="478"/>
      <c r="L591" s="478"/>
      <c r="M591" s="478"/>
      <c r="N591" s="478"/>
      <c r="O591" s="478"/>
      <c r="P591" s="478"/>
      <c r="Q591" s="478"/>
      <c r="R591" s="478"/>
      <c r="S591" s="478"/>
      <c r="T591" s="478"/>
      <c r="U591" s="478"/>
      <c r="V591" s="478"/>
      <c r="W591" s="478"/>
      <c r="X591" s="478"/>
      <c r="Y591" s="478"/>
      <c r="Z591" s="478"/>
      <c r="AA591" s="478"/>
      <c r="AB591" s="478"/>
      <c r="AC591" s="478"/>
      <c r="AD591" s="478"/>
      <c r="AE591" s="478"/>
      <c r="AF591" s="478"/>
      <c r="AG591" s="478"/>
      <c r="AH591" s="478"/>
      <c r="AI591" s="138" t="s">
        <v>130</v>
      </c>
      <c r="AJ591" s="288"/>
      <c r="AK591" s="350" t="s">
        <v>88</v>
      </c>
      <c r="AL591"/>
      <c r="AM591" s="302"/>
      <c r="AN591"/>
      <c r="AO591" s="166"/>
      <c r="AP591"/>
    </row>
    <row r="592" spans="1:43" ht="6" customHeight="1" x14ac:dyDescent="0.25">
      <c r="A592" s="273"/>
      <c r="B592" s="397"/>
      <c r="C592" s="273"/>
      <c r="D592" s="294"/>
      <c r="E592" s="173"/>
      <c r="F592" s="173"/>
      <c r="G592" s="173"/>
      <c r="H592" s="173"/>
      <c r="I592" s="173"/>
      <c r="J592" s="173"/>
      <c r="K592" s="173"/>
      <c r="L592" s="173"/>
      <c r="M592" s="173"/>
      <c r="N592" s="173"/>
      <c r="O592" s="173"/>
      <c r="P592" s="173"/>
      <c r="Q592" s="173"/>
      <c r="R592" s="173"/>
      <c r="S592" s="173"/>
      <c r="T592" s="173"/>
      <c r="U592" s="173"/>
      <c r="V592" s="173"/>
      <c r="W592" s="173"/>
      <c r="X592" s="173"/>
      <c r="Y592" s="173"/>
      <c r="Z592" s="173"/>
      <c r="AA592" s="173"/>
      <c r="AB592" s="173"/>
      <c r="AC592" s="173"/>
      <c r="AD592" s="173"/>
      <c r="AE592" s="173"/>
      <c r="AF592" s="173"/>
      <c r="AG592" s="173"/>
      <c r="AH592" s="173"/>
      <c r="AI592" s="173"/>
      <c r="AJ592" s="173"/>
      <c r="AK592" s="398"/>
      <c r="AL592" s="173"/>
      <c r="AM592" s="294"/>
      <c r="AN592" s="173"/>
      <c r="AO592" s="354"/>
      <c r="AP592" s="173"/>
    </row>
    <row r="593" spans="1:44" ht="6" customHeight="1" x14ac:dyDescent="0.25">
      <c r="A593" s="273"/>
      <c r="B593" s="397"/>
      <c r="C593" s="273"/>
      <c r="D593" s="302"/>
      <c r="E593"/>
      <c r="F593"/>
      <c r="G593"/>
      <c r="H593"/>
      <c r="I593"/>
      <c r="J593"/>
      <c r="K593"/>
      <c r="L593"/>
      <c r="M593"/>
      <c r="N593"/>
      <c r="O593"/>
      <c r="P593"/>
      <c r="Q593"/>
      <c r="R593"/>
      <c r="S593"/>
      <c r="T593"/>
      <c r="U593"/>
      <c r="V593"/>
      <c r="W593"/>
      <c r="X593"/>
      <c r="Y593"/>
      <c r="Z593"/>
      <c r="AA593"/>
      <c r="AB593"/>
      <c r="AC593"/>
      <c r="AD593"/>
      <c r="AE593"/>
      <c r="AF593"/>
      <c r="AG593"/>
      <c r="AH593"/>
      <c r="AI593"/>
      <c r="AJ593"/>
      <c r="AK593" s="350"/>
      <c r="AL593"/>
      <c r="AM593" s="302"/>
      <c r="AN593"/>
      <c r="AO593" s="166"/>
      <c r="AP593"/>
    </row>
    <row r="594" spans="1:44" ht="11.25" customHeight="1" x14ac:dyDescent="0.25">
      <c r="A594" s="273"/>
      <c r="B594" s="394" t="s">
        <v>20</v>
      </c>
      <c r="C594" s="273"/>
      <c r="D594" s="302"/>
      <c r="E594" s="135" t="str">
        <f ca="1">VLOOKUP(CONCATENATE($B$586&amp;"-"&amp;INDIRECT(ADDRESS(ROW(),COLUMN()-3))),Language_Translations,MATCH(Language_Selected,Language_Options,0),FALSE)</f>
        <v>WROTE ON THE CLIENT'S HEALTH CARD</v>
      </c>
      <c r="F594" s="135"/>
      <c r="G594" s="135"/>
      <c r="H594" s="135"/>
      <c r="I594" s="135"/>
      <c r="J594" s="135"/>
      <c r="K594" s="135"/>
      <c r="L594" s="135"/>
      <c r="M594" s="135"/>
      <c r="N594" s="135"/>
      <c r="O594" s="135"/>
      <c r="P594" s="135"/>
      <c r="Q594" s="288"/>
      <c r="R594" s="288"/>
      <c r="S594" s="1"/>
      <c r="T594" s="288"/>
      <c r="U594" s="288" t="s">
        <v>11</v>
      </c>
      <c r="V594" s="288"/>
      <c r="W594" s="288"/>
      <c r="X594" s="288"/>
      <c r="Y594" s="288"/>
      <c r="Z594" s="288"/>
      <c r="AA594" s="288"/>
      <c r="AB594" s="288"/>
      <c r="AC594" s="288"/>
      <c r="AD594" s="288"/>
      <c r="AE594" s="288"/>
      <c r="AF594" s="288"/>
      <c r="AG594" s="288"/>
      <c r="AH594" s="288"/>
      <c r="AI594" s="288"/>
      <c r="AJ594" s="288"/>
      <c r="AK594" s="350" t="s">
        <v>89</v>
      </c>
      <c r="AL594"/>
      <c r="AM594" s="302"/>
      <c r="AN594"/>
      <c r="AO594" s="166"/>
      <c r="AP594"/>
      <c r="AR594" s="340"/>
    </row>
    <row r="595" spans="1:44" ht="6" customHeight="1" x14ac:dyDescent="0.25">
      <c r="A595" s="273"/>
      <c r="B595" s="397"/>
      <c r="C595" s="273"/>
      <c r="D595" s="294"/>
      <c r="E595" s="173"/>
      <c r="F595" s="173"/>
      <c r="G595" s="173"/>
      <c r="H595" s="173"/>
      <c r="I595" s="173"/>
      <c r="J595" s="173"/>
      <c r="K595" s="173"/>
      <c r="L595" s="173"/>
      <c r="M595" s="173"/>
      <c r="N595" s="173"/>
      <c r="O595" s="173"/>
      <c r="P595" s="173"/>
      <c r="Q595" s="173"/>
      <c r="R595" s="173"/>
      <c r="S595" s="173"/>
      <c r="T595" s="173"/>
      <c r="U595" s="173"/>
      <c r="V595" s="173"/>
      <c r="W595" s="173"/>
      <c r="X595" s="173"/>
      <c r="Y595" s="173"/>
      <c r="Z595" s="173"/>
      <c r="AA595" s="173"/>
      <c r="AB595" s="173"/>
      <c r="AC595" s="173"/>
      <c r="AD595" s="173"/>
      <c r="AE595" s="173"/>
      <c r="AF595" s="173"/>
      <c r="AG595" s="173"/>
      <c r="AH595" s="173"/>
      <c r="AI595" s="173"/>
      <c r="AJ595" s="173"/>
      <c r="AK595" s="398"/>
      <c r="AL595" s="173"/>
      <c r="AM595" s="294"/>
      <c r="AN595" s="173"/>
      <c r="AO595" s="354"/>
      <c r="AP595" s="173"/>
    </row>
    <row r="596" spans="1:44" ht="6" customHeight="1" x14ac:dyDescent="0.25">
      <c r="A596" s="273"/>
      <c r="B596" s="397"/>
      <c r="C596" s="273"/>
      <c r="D596" s="302"/>
      <c r="E596"/>
      <c r="F596"/>
      <c r="G596"/>
      <c r="H596"/>
      <c r="I596"/>
      <c r="J596"/>
      <c r="K596"/>
      <c r="L596"/>
      <c r="M596"/>
      <c r="N596"/>
      <c r="O596"/>
      <c r="P596"/>
      <c r="Q596"/>
      <c r="R596"/>
      <c r="S596"/>
      <c r="T596"/>
      <c r="U596"/>
      <c r="V596"/>
      <c r="W596"/>
      <c r="X596"/>
      <c r="Y596"/>
      <c r="Z596"/>
      <c r="AA596"/>
      <c r="AB596"/>
      <c r="AC596"/>
      <c r="AD596"/>
      <c r="AE596"/>
      <c r="AF596"/>
      <c r="AG596"/>
      <c r="AH596"/>
      <c r="AI596"/>
      <c r="AJ596"/>
      <c r="AK596" s="350"/>
      <c r="AL596"/>
      <c r="AM596" s="302"/>
      <c r="AN596"/>
      <c r="AO596" s="166"/>
      <c r="AP596"/>
    </row>
    <row r="597" spans="1:44" ht="11.25" customHeight="1" x14ac:dyDescent="0.25">
      <c r="A597" s="273"/>
      <c r="B597" s="394" t="s">
        <v>23</v>
      </c>
      <c r="C597" s="273"/>
      <c r="D597" s="302"/>
      <c r="E597" s="135" t="str">
        <f ca="1">VLOOKUP(CONCATENATE($B$586&amp;"-"&amp;INDIRECT(ADDRESS(ROW(),COLUMN()-3))),Language_Translations,MATCH(Language_Selected,Language_Options,0),FALSE)</f>
        <v xml:space="preserve">USED ANY VISUAL AIDS FOR HEALTH EDUCATION OR COUNSELING </v>
      </c>
      <c r="F597" s="135"/>
      <c r="G597" s="135"/>
      <c r="H597" s="135"/>
      <c r="I597" s="135"/>
      <c r="J597" s="135"/>
      <c r="K597" s="135"/>
      <c r="L597" s="135"/>
      <c r="M597" s="135"/>
      <c r="N597" s="135"/>
      <c r="O597" s="135"/>
      <c r="P597" s="135"/>
      <c r="Q597" s="135"/>
      <c r="R597" s="135"/>
      <c r="S597" s="135"/>
      <c r="T597" s="135"/>
      <c r="U597" s="135"/>
      <c r="V597" s="135"/>
      <c r="W597" s="288"/>
      <c r="X597" s="288"/>
      <c r="Y597" s="288"/>
      <c r="Z597" s="288"/>
      <c r="AA597" s="288"/>
      <c r="AB597" s="288"/>
      <c r="AC597" s="288"/>
      <c r="AD597" s="288"/>
      <c r="AE597" s="288"/>
      <c r="AF597" s="288"/>
      <c r="AG597" s="288" t="s">
        <v>11</v>
      </c>
      <c r="AH597" s="288"/>
      <c r="AI597" s="288"/>
      <c r="AJ597" s="288"/>
      <c r="AK597" s="350" t="s">
        <v>90</v>
      </c>
      <c r="AL597"/>
      <c r="AM597" s="302"/>
      <c r="AN597"/>
      <c r="AO597" s="166"/>
      <c r="AP597"/>
    </row>
    <row r="598" spans="1:44" ht="6" customHeight="1" x14ac:dyDescent="0.25">
      <c r="A598" s="273"/>
      <c r="B598" s="397"/>
      <c r="C598" s="273"/>
      <c r="D598" s="294"/>
      <c r="E598" s="173"/>
      <c r="F598" s="173"/>
      <c r="G598" s="173"/>
      <c r="H598" s="173"/>
      <c r="I598" s="173"/>
      <c r="J598" s="173"/>
      <c r="K598" s="173"/>
      <c r="L598" s="173"/>
      <c r="M598" s="173"/>
      <c r="N598" s="173"/>
      <c r="O598" s="173"/>
      <c r="P598" s="173"/>
      <c r="Q598" s="173"/>
      <c r="R598" s="173"/>
      <c r="S598" s="173"/>
      <c r="T598" s="173"/>
      <c r="U598" s="173"/>
      <c r="V598" s="173"/>
      <c r="W598" s="173"/>
      <c r="X598" s="173"/>
      <c r="Y598" s="173"/>
      <c r="Z598" s="173"/>
      <c r="AA598" s="173"/>
      <c r="AB598" s="173"/>
      <c r="AC598" s="173"/>
      <c r="AD598" s="173"/>
      <c r="AE598" s="173"/>
      <c r="AF598" s="173"/>
      <c r="AG598" s="173"/>
      <c r="AH598" s="173"/>
      <c r="AI598" s="173"/>
      <c r="AJ598" s="173"/>
      <c r="AK598" s="398"/>
      <c r="AL598" s="173"/>
      <c r="AM598" s="294"/>
      <c r="AN598" s="173"/>
      <c r="AO598" s="354"/>
      <c r="AP598" s="173"/>
    </row>
    <row r="599" spans="1:44" ht="6" customHeight="1" x14ac:dyDescent="0.25">
      <c r="A599" s="273"/>
      <c r="B599" s="397"/>
      <c r="C599" s="273"/>
      <c r="D599" s="289"/>
      <c r="E599" s="291"/>
      <c r="F599" s="291"/>
      <c r="G599" s="291"/>
      <c r="H599" s="291"/>
      <c r="I599" s="291"/>
      <c r="J599" s="291"/>
      <c r="K599" s="291"/>
      <c r="L599" s="291"/>
      <c r="M599" s="291"/>
      <c r="N599" s="291"/>
      <c r="O599" s="291"/>
      <c r="P599" s="291"/>
      <c r="Q599" s="291"/>
      <c r="R599" s="291"/>
      <c r="S599" s="291"/>
      <c r="T599" s="291"/>
      <c r="U599" s="291"/>
      <c r="V599" s="291"/>
      <c r="W599" s="291"/>
      <c r="X599" s="291"/>
      <c r="Y599" s="291"/>
      <c r="Z599" s="291"/>
      <c r="AA599" s="291"/>
      <c r="AB599" s="291"/>
      <c r="AC599" s="291"/>
      <c r="AD599" s="291"/>
      <c r="AE599" s="291"/>
      <c r="AF599" s="291"/>
      <c r="AG599" s="291"/>
      <c r="AH599" s="291"/>
      <c r="AI599" s="291"/>
      <c r="AJ599" s="291"/>
      <c r="AK599" s="399"/>
      <c r="AL599" s="291"/>
      <c r="AM599" s="289"/>
      <c r="AN599" s="291"/>
      <c r="AO599" s="393"/>
      <c r="AP599" s="291"/>
    </row>
    <row r="600" spans="1:44" ht="11.25" customHeight="1" x14ac:dyDescent="0.25">
      <c r="A600" s="273"/>
      <c r="B600" s="394" t="s">
        <v>25</v>
      </c>
      <c r="C600" s="273"/>
      <c r="D600" s="302"/>
      <c r="E600" s="478" t="str">
        <f ca="1">VLOOKUP(CONCATENATE($B$586&amp;"-"&amp;INDIRECT(ADDRESS(ROW(),COLUMN()-3))),Language_Translations,MATCH(Language_Selected,Language_Options,0),FALSE)</f>
        <v>WASHED HANDS BEFORE AND AFTER ANY PROCEDURE SUCH AS PELVIC EXAM, INSERTING IMPLANT</v>
      </c>
      <c r="F600" s="478"/>
      <c r="G600" s="478"/>
      <c r="H600" s="478"/>
      <c r="I600" s="478"/>
      <c r="J600" s="478"/>
      <c r="K600" s="478"/>
      <c r="L600" s="478"/>
      <c r="M600" s="478"/>
      <c r="N600" s="478"/>
      <c r="O600" s="478"/>
      <c r="P600" s="478"/>
      <c r="Q600" s="478"/>
      <c r="R600" s="478"/>
      <c r="S600" s="478"/>
      <c r="T600" s="478"/>
      <c r="U600" s="478"/>
      <c r="V600" s="478"/>
      <c r="W600" s="478"/>
      <c r="X600" s="478"/>
      <c r="Y600" s="478"/>
      <c r="Z600" s="478"/>
      <c r="AA600" s="478"/>
      <c r="AB600" s="478"/>
      <c r="AC600" s="478"/>
      <c r="AD600" s="478"/>
      <c r="AE600" s="478"/>
      <c r="AF600" s="478"/>
      <c r="AG600" s="478"/>
      <c r="AH600" s="478"/>
      <c r="AI600" s="1"/>
      <c r="AJ600" s="1"/>
      <c r="AK600" s="185"/>
      <c r="AL600"/>
      <c r="AM600" s="302"/>
      <c r="AN600"/>
      <c r="AO600" s="166"/>
      <c r="AP600"/>
    </row>
    <row r="601" spans="1:44" ht="11.25" customHeight="1" x14ac:dyDescent="0.25">
      <c r="A601" s="273"/>
      <c r="B601" s="394"/>
      <c r="C601" s="273"/>
      <c r="D601" s="302"/>
      <c r="E601" s="478"/>
      <c r="F601" s="478"/>
      <c r="G601" s="478"/>
      <c r="H601" s="478"/>
      <c r="I601" s="478"/>
      <c r="J601" s="478"/>
      <c r="K601" s="478"/>
      <c r="L601" s="478"/>
      <c r="M601" s="478"/>
      <c r="N601" s="478"/>
      <c r="O601" s="478"/>
      <c r="P601" s="478"/>
      <c r="Q601" s="478"/>
      <c r="R601" s="478"/>
      <c r="S601" s="478"/>
      <c r="T601" s="478"/>
      <c r="U601" s="478"/>
      <c r="V601" s="478"/>
      <c r="W601" s="478"/>
      <c r="X601" s="478"/>
      <c r="Y601" s="478"/>
      <c r="Z601" s="478"/>
      <c r="AA601" s="478"/>
      <c r="AB601" s="478"/>
      <c r="AC601" s="478"/>
      <c r="AD601" s="478"/>
      <c r="AE601" s="478"/>
      <c r="AF601" s="478"/>
      <c r="AG601" s="478"/>
      <c r="AH601" s="478"/>
      <c r="AI601" s="138" t="s">
        <v>130</v>
      </c>
      <c r="AJ601" s="288"/>
      <c r="AK601" s="350" t="s">
        <v>91</v>
      </c>
      <c r="AL601"/>
      <c r="AM601" s="302"/>
      <c r="AN601"/>
      <c r="AO601" s="166"/>
      <c r="AP601"/>
    </row>
    <row r="602" spans="1:44" ht="6" customHeight="1" x14ac:dyDescent="0.25">
      <c r="A602" s="273"/>
      <c r="B602" s="397"/>
      <c r="C602" s="273"/>
      <c r="D602" s="294"/>
      <c r="E602" s="173"/>
      <c r="F602" s="173"/>
      <c r="G602" s="173"/>
      <c r="H602" s="173"/>
      <c r="I602" s="173"/>
      <c r="J602" s="173"/>
      <c r="K602" s="173"/>
      <c r="L602" s="173"/>
      <c r="M602" s="173"/>
      <c r="N602" s="173"/>
      <c r="O602" s="173"/>
      <c r="P602" s="173"/>
      <c r="Q602" s="173"/>
      <c r="R602" s="173"/>
      <c r="S602" s="173"/>
      <c r="T602" s="173"/>
      <c r="U602" s="173"/>
      <c r="V602" s="173"/>
      <c r="W602" s="173"/>
      <c r="X602" s="173"/>
      <c r="Y602" s="173"/>
      <c r="Z602" s="173"/>
      <c r="AA602" s="173"/>
      <c r="AB602" s="173"/>
      <c r="AC602" s="173"/>
      <c r="AD602" s="173"/>
      <c r="AE602" s="173"/>
      <c r="AF602" s="173"/>
      <c r="AG602" s="173"/>
      <c r="AH602" s="173"/>
      <c r="AI602" s="173"/>
      <c r="AJ602" s="173"/>
      <c r="AK602" s="398"/>
      <c r="AL602" s="173"/>
      <c r="AM602" s="294"/>
      <c r="AN602" s="173"/>
      <c r="AO602" s="354"/>
      <c r="AP602" s="173"/>
    </row>
    <row r="603" spans="1:44" ht="6" customHeight="1" x14ac:dyDescent="0.25">
      <c r="A603"/>
      <c r="B603" s="303"/>
      <c r="C603"/>
      <c r="D603" s="302"/>
      <c r="E603"/>
      <c r="F603"/>
      <c r="G603"/>
      <c r="H603"/>
      <c r="I603"/>
      <c r="J603"/>
      <c r="K603"/>
      <c r="L603"/>
      <c r="M603"/>
      <c r="N603"/>
      <c r="O603"/>
      <c r="P603"/>
      <c r="Q603"/>
      <c r="R603"/>
      <c r="S603"/>
      <c r="T603"/>
      <c r="U603"/>
      <c r="V603"/>
      <c r="W603"/>
      <c r="X603"/>
      <c r="Y603"/>
      <c r="Z603"/>
      <c r="AA603"/>
      <c r="AB603"/>
      <c r="AC603"/>
      <c r="AD603"/>
      <c r="AE603"/>
      <c r="AF603"/>
      <c r="AG603"/>
      <c r="AH603"/>
      <c r="AI603"/>
      <c r="AJ603"/>
      <c r="AK603" s="166"/>
      <c r="AL603" s="301"/>
      <c r="AM603"/>
      <c r="AN603"/>
      <c r="AO603" s="166"/>
      <c r="AP603"/>
      <c r="AQ603" s="1"/>
    </row>
    <row r="604" spans="1:44" ht="11.25" customHeight="1" x14ac:dyDescent="0.25">
      <c r="A604"/>
      <c r="B604" s="438" t="s">
        <v>27</v>
      </c>
      <c r="C604"/>
      <c r="D604" s="302"/>
      <c r="E604" s="135" t="str">
        <f ca="1">VLOOKUP(CONCATENATE($B$586&amp;"-"&amp;INDIRECT(ADDRESS(ROW(),COLUMN()-3))),Language_Translations,MATCH(Language_Selected,Language_Options,0),FALSE)</f>
        <v>ASKED IF THE CLIENT HAD ANY QUESTIONS AND ENCOURAGED QUESTIONS</v>
      </c>
      <c r="F604" s="135"/>
      <c r="G604" s="135"/>
      <c r="H604" s="135"/>
      <c r="I604" s="135"/>
      <c r="J604" s="135"/>
      <c r="K604" s="135"/>
      <c r="L604" s="135"/>
      <c r="M604" s="135"/>
      <c r="N604" s="135"/>
      <c r="O604" s="135"/>
      <c r="P604" s="135"/>
      <c r="Q604" s="135"/>
      <c r="R604" s="135"/>
      <c r="S604" s="135"/>
      <c r="T604" s="135"/>
      <c r="U604" s="135"/>
      <c r="V604" s="135"/>
      <c r="W604" s="135"/>
      <c r="X604" s="135"/>
      <c r="Y604"/>
      <c r="Z604" s="288"/>
      <c r="AA604" s="288"/>
      <c r="AB604" s="288"/>
      <c r="AC604" s="288"/>
      <c r="AD604" s="288"/>
      <c r="AE604" s="288"/>
      <c r="AF604" s="288"/>
      <c r="AG604" s="288" t="s">
        <v>11</v>
      </c>
      <c r="AH604" s="288"/>
      <c r="AI604" s="288"/>
      <c r="AJ604" s="288"/>
      <c r="AK604" s="166" t="s">
        <v>92</v>
      </c>
      <c r="AL604" s="301"/>
      <c r="AM604"/>
      <c r="AN604"/>
      <c r="AO604" s="166"/>
      <c r="AP604"/>
      <c r="AQ604" s="1"/>
    </row>
    <row r="605" spans="1:44" ht="6" customHeight="1" x14ac:dyDescent="0.25">
      <c r="A605"/>
      <c r="B605" s="303"/>
      <c r="C605"/>
      <c r="D605" s="294"/>
      <c r="E605" s="173"/>
      <c r="F605" s="173"/>
      <c r="G605" s="173"/>
      <c r="H605" s="173"/>
      <c r="I605" s="173"/>
      <c r="J605" s="173"/>
      <c r="K605" s="173"/>
      <c r="L605" s="173"/>
      <c r="M605" s="173"/>
      <c r="N605" s="173"/>
      <c r="O605" s="173"/>
      <c r="P605" s="173"/>
      <c r="Q605" s="173"/>
      <c r="R605" s="173"/>
      <c r="S605" s="173"/>
      <c r="T605" s="173"/>
      <c r="U605" s="173"/>
      <c r="V605" s="173"/>
      <c r="W605" s="173"/>
      <c r="X605" s="173"/>
      <c r="Y605" s="173"/>
      <c r="Z605" s="173"/>
      <c r="AA605" s="173"/>
      <c r="AB605" s="173"/>
      <c r="AC605" s="173"/>
      <c r="AD605" s="173"/>
      <c r="AE605" s="173"/>
      <c r="AF605" s="173"/>
      <c r="AG605" s="173"/>
      <c r="AH605" s="173"/>
      <c r="AI605" s="173"/>
      <c r="AJ605" s="173"/>
      <c r="AK605" s="354"/>
      <c r="AL605" s="295"/>
      <c r="AM605" s="173"/>
      <c r="AN605" s="173"/>
      <c r="AO605" s="354"/>
      <c r="AP605" s="173"/>
      <c r="AQ605" s="1"/>
    </row>
    <row r="606" spans="1:44" ht="6" customHeight="1" x14ac:dyDescent="0.25">
      <c r="A606"/>
      <c r="B606" s="303"/>
      <c r="C606"/>
      <c r="D606" s="302"/>
      <c r="E606"/>
      <c r="F606"/>
      <c r="G606"/>
      <c r="H606"/>
      <c r="I606"/>
      <c r="J606"/>
      <c r="K606"/>
      <c r="L606"/>
      <c r="M606"/>
      <c r="N606"/>
      <c r="O606"/>
      <c r="P606"/>
      <c r="Q606"/>
      <c r="R606"/>
      <c r="S606"/>
      <c r="T606"/>
      <c r="U606"/>
      <c r="V606"/>
      <c r="W606"/>
      <c r="X606"/>
      <c r="Y606"/>
      <c r="Z606"/>
      <c r="AA606"/>
      <c r="AB606"/>
      <c r="AC606"/>
      <c r="AD606"/>
      <c r="AE606"/>
      <c r="AF606"/>
      <c r="AG606"/>
      <c r="AH606"/>
      <c r="AI606"/>
      <c r="AJ606"/>
      <c r="AK606" s="166"/>
      <c r="AL606" s="301"/>
      <c r="AM606"/>
      <c r="AN606"/>
      <c r="AO606" s="166"/>
      <c r="AP606"/>
      <c r="AQ606" s="1"/>
    </row>
    <row r="607" spans="1:44" ht="11.25" customHeight="1" x14ac:dyDescent="0.25">
      <c r="A607"/>
      <c r="B607" s="438" t="s">
        <v>29</v>
      </c>
      <c r="C607"/>
      <c r="D607" s="302"/>
      <c r="E607" t="str">
        <f ca="1">VLOOKUP(CONCATENATE($B$586&amp;"-"&amp;INDIRECT(ADDRESS(ROW(),COLUMN()-3))),Language_Translations,MATCH(Language_Selected,Language_Options,0),FALSE)</f>
        <v>ASKED PERMISSION BEFORE CARRYING OUT ANY EXAMS OR PROCEDURES</v>
      </c>
      <c r="F607"/>
      <c r="G607"/>
      <c r="H607"/>
      <c r="I607"/>
      <c r="J607"/>
      <c r="K607"/>
      <c r="L607"/>
      <c r="M607"/>
      <c r="N607"/>
      <c r="O607"/>
      <c r="P607"/>
      <c r="Q607"/>
      <c r="R607"/>
      <c r="S607"/>
      <c r="T607"/>
      <c r="U607"/>
      <c r="V607"/>
      <c r="W607"/>
      <c r="X607"/>
      <c r="Y607"/>
      <c r="Z607" s="288"/>
      <c r="AA607" s="288"/>
      <c r="AB607" s="288"/>
      <c r="AC607" s="288"/>
      <c r="AD607" s="288"/>
      <c r="AE607" s="288"/>
      <c r="AF607" s="288"/>
      <c r="AG607" s="288" t="s">
        <v>11</v>
      </c>
      <c r="AH607" s="288"/>
      <c r="AI607" s="288"/>
      <c r="AJ607" s="288"/>
      <c r="AK607" s="166" t="s">
        <v>6</v>
      </c>
      <c r="AL607" s="301"/>
      <c r="AM607"/>
      <c r="AN607"/>
      <c r="AO607" s="166"/>
      <c r="AP607"/>
      <c r="AQ607" s="1"/>
    </row>
    <row r="608" spans="1:44" ht="6" customHeight="1" x14ac:dyDescent="0.25">
      <c r="A608"/>
      <c r="B608" s="303"/>
      <c r="C608"/>
      <c r="D608" s="294"/>
      <c r="E608" s="173"/>
      <c r="F608" s="173"/>
      <c r="G608" s="173"/>
      <c r="H608" s="173"/>
      <c r="I608" s="173"/>
      <c r="J608" s="173"/>
      <c r="K608" s="173"/>
      <c r="L608" s="173"/>
      <c r="M608" s="173"/>
      <c r="N608" s="173"/>
      <c r="O608" s="173"/>
      <c r="P608" s="173"/>
      <c r="Q608" s="173"/>
      <c r="R608" s="173"/>
      <c r="S608" s="173"/>
      <c r="T608" s="173"/>
      <c r="U608" s="173"/>
      <c r="V608" s="173"/>
      <c r="W608" s="173"/>
      <c r="X608" s="173"/>
      <c r="Y608" s="173"/>
      <c r="Z608" s="173"/>
      <c r="AA608" s="173"/>
      <c r="AB608" s="173"/>
      <c r="AC608" s="173"/>
      <c r="AD608" s="173"/>
      <c r="AE608" s="173"/>
      <c r="AF608" s="173"/>
      <c r="AG608" s="173"/>
      <c r="AH608" s="173"/>
      <c r="AI608" s="173"/>
      <c r="AJ608" s="173"/>
      <c r="AK608" s="354"/>
      <c r="AL608" s="295"/>
      <c r="AM608" s="173"/>
      <c r="AN608" s="173"/>
      <c r="AO608" s="354"/>
      <c r="AP608" s="173"/>
      <c r="AQ608" s="1"/>
    </row>
    <row r="609" spans="1:43" ht="6" customHeight="1" x14ac:dyDescent="0.25">
      <c r="A609"/>
      <c r="B609" s="303"/>
      <c r="C609"/>
      <c r="D609" s="302"/>
      <c r="E609"/>
      <c r="F609"/>
      <c r="G609"/>
      <c r="H609"/>
      <c r="I609"/>
      <c r="J609"/>
      <c r="K609"/>
      <c r="L609"/>
      <c r="M609"/>
      <c r="N609"/>
      <c r="O609"/>
      <c r="P609"/>
      <c r="Q609"/>
      <c r="R609"/>
      <c r="S609"/>
      <c r="T609"/>
      <c r="U609"/>
      <c r="V609"/>
      <c r="W609"/>
      <c r="X609"/>
      <c r="Y609"/>
      <c r="Z609"/>
      <c r="AA609"/>
      <c r="AB609"/>
      <c r="AC609"/>
      <c r="AD609"/>
      <c r="AE609"/>
      <c r="AF609"/>
      <c r="AG609"/>
      <c r="AH609"/>
      <c r="AI609"/>
      <c r="AJ609"/>
      <c r="AK609" s="166"/>
      <c r="AL609" s="301"/>
      <c r="AM609"/>
      <c r="AN609"/>
      <c r="AO609" s="166"/>
      <c r="AP609"/>
      <c r="AQ609" s="1"/>
    </row>
    <row r="610" spans="1:43" ht="11.25" customHeight="1" x14ac:dyDescent="0.25">
      <c r="A610"/>
      <c r="B610" s="438" t="s">
        <v>31</v>
      </c>
      <c r="C610"/>
      <c r="D610" s="302"/>
      <c r="E610" s="135" t="str">
        <f ca="1">VLOOKUP(CONCATENATE($B$586&amp;"-"&amp;INDIRECT(ADDRESS(ROW(),COLUMN()-3))),Language_Translations,MATCH(Language_Selected,Language_Options,0),FALSE)</f>
        <v>EXPLAINED WHY THEY WERE CARRYING OUT ANY EXAMS OR PROCEDURES</v>
      </c>
      <c r="F610" s="135"/>
      <c r="G610" s="135"/>
      <c r="H610" s="135"/>
      <c r="I610" s="135"/>
      <c r="J610" s="135"/>
      <c r="K610" s="135"/>
      <c r="L610" s="135"/>
      <c r="M610" s="135"/>
      <c r="N610" s="135"/>
      <c r="O610" s="135"/>
      <c r="P610" s="135"/>
      <c r="Q610" s="135"/>
      <c r="R610" s="135"/>
      <c r="S610" s="135"/>
      <c r="T610" s="135"/>
      <c r="U610" s="135"/>
      <c r="V610" s="135"/>
      <c r="W610" s="135"/>
      <c r="X610" s="135"/>
      <c r="Y610" s="135"/>
      <c r="Z610" s="288"/>
      <c r="AA610" s="288"/>
      <c r="AB610" s="288"/>
      <c r="AC610" s="288"/>
      <c r="AD610" s="288"/>
      <c r="AE610" s="288"/>
      <c r="AF610" s="288"/>
      <c r="AG610" s="288" t="s">
        <v>11</v>
      </c>
      <c r="AH610" s="288"/>
      <c r="AI610" s="288"/>
      <c r="AJ610" s="288"/>
      <c r="AK610" s="166" t="s">
        <v>93</v>
      </c>
      <c r="AL610" s="301"/>
      <c r="AM610"/>
      <c r="AN610"/>
      <c r="AO610" s="166"/>
      <c r="AP610"/>
      <c r="AQ610" s="1"/>
    </row>
    <row r="611" spans="1:43" ht="6" customHeight="1" x14ac:dyDescent="0.25">
      <c r="A611"/>
      <c r="B611" s="303"/>
      <c r="C611"/>
      <c r="D611" s="294"/>
      <c r="E611" s="173"/>
      <c r="F611" s="173"/>
      <c r="G611" s="173"/>
      <c r="H611" s="173"/>
      <c r="I611" s="173"/>
      <c r="J611" s="173"/>
      <c r="K611" s="173"/>
      <c r="L611" s="173"/>
      <c r="M611" s="173"/>
      <c r="N611" s="173"/>
      <c r="O611" s="173"/>
      <c r="P611" s="173"/>
      <c r="Q611" s="173"/>
      <c r="R611" s="173"/>
      <c r="S611" s="173"/>
      <c r="T611" s="173"/>
      <c r="U611" s="173"/>
      <c r="V611" s="173"/>
      <c r="W611" s="173"/>
      <c r="X611" s="173"/>
      <c r="Y611" s="173"/>
      <c r="Z611" s="173"/>
      <c r="AA611" s="173"/>
      <c r="AB611" s="173"/>
      <c r="AC611" s="173"/>
      <c r="AD611" s="173"/>
      <c r="AE611" s="173"/>
      <c r="AF611" s="173"/>
      <c r="AG611" s="173"/>
      <c r="AH611" s="173"/>
      <c r="AI611" s="173"/>
      <c r="AJ611" s="173"/>
      <c r="AK611" s="354"/>
      <c r="AL611" s="295"/>
      <c r="AM611" s="173"/>
      <c r="AN611" s="173"/>
      <c r="AO611" s="354"/>
      <c r="AP611" s="173"/>
      <c r="AQ611" s="1"/>
    </row>
    <row r="612" spans="1:43" ht="6" customHeight="1" x14ac:dyDescent="0.25">
      <c r="A612"/>
      <c r="B612" s="303"/>
      <c r="C612"/>
      <c r="D612" s="302"/>
      <c r="E612"/>
      <c r="F612"/>
      <c r="G612"/>
      <c r="H612"/>
      <c r="I612"/>
      <c r="J612"/>
      <c r="K612"/>
      <c r="L612"/>
      <c r="M612"/>
      <c r="N612"/>
      <c r="O612"/>
      <c r="P612"/>
      <c r="Q612"/>
      <c r="R612"/>
      <c r="S612"/>
      <c r="T612"/>
      <c r="U612"/>
      <c r="V612"/>
      <c r="W612"/>
      <c r="X612"/>
      <c r="Y612"/>
      <c r="Z612"/>
      <c r="AA612"/>
      <c r="AB612"/>
      <c r="AC612"/>
      <c r="AD612"/>
      <c r="AE612"/>
      <c r="AF612"/>
      <c r="AG612"/>
      <c r="AH612"/>
      <c r="AI612"/>
      <c r="AJ612"/>
      <c r="AK612" s="166"/>
      <c r="AL612" s="301"/>
      <c r="AM612"/>
      <c r="AN612"/>
      <c r="AO612" s="166"/>
      <c r="AP612"/>
      <c r="AQ612" s="1"/>
    </row>
    <row r="613" spans="1:43" ht="11.25" customHeight="1" x14ac:dyDescent="0.25">
      <c r="A613"/>
      <c r="B613" s="438" t="s">
        <v>33</v>
      </c>
      <c r="C613"/>
      <c r="D613" s="302"/>
      <c r="E613" s="135" t="str">
        <f ca="1">VLOOKUP(CONCATENATE($B$586&amp;"-"&amp;INDIRECT(ADDRESS(ROW(),COLUMN()-3))),Language_Translations,MATCH(Language_Selected,Language_Options,0),FALSE)</f>
        <v>EXPLAINED THE FINDINGS OF ANY EXAMS OR CONSULTATIONS</v>
      </c>
      <c r="F613" s="135"/>
      <c r="G613" s="135"/>
      <c r="H613" s="135"/>
      <c r="I613" s="135"/>
      <c r="J613" s="135"/>
      <c r="K613" s="135"/>
      <c r="L613" s="135"/>
      <c r="M613" s="135"/>
      <c r="N613" s="135"/>
      <c r="O613" s="135"/>
      <c r="P613" s="135"/>
      <c r="Q613" s="135"/>
      <c r="R613" s="135"/>
      <c r="S613" s="135"/>
      <c r="T613" s="135"/>
      <c r="U613" s="135"/>
      <c r="V613" s="439"/>
      <c r="W613" s="439"/>
      <c r="X613" s="439"/>
      <c r="Y613" s="439"/>
      <c r="Z613" s="288"/>
      <c r="AA613" s="288"/>
      <c r="AB613" s="288"/>
      <c r="AC613" s="288"/>
      <c r="AD613" s="288" t="s">
        <v>11</v>
      </c>
      <c r="AE613" s="288"/>
      <c r="AF613" s="288"/>
      <c r="AG613" s="288"/>
      <c r="AH613" s="288"/>
      <c r="AI613" s="288"/>
      <c r="AJ613" s="288"/>
      <c r="AK613" s="166" t="s">
        <v>94</v>
      </c>
      <c r="AL613" s="301"/>
      <c r="AM613"/>
      <c r="AN613"/>
      <c r="AO613" s="166"/>
      <c r="AP613"/>
      <c r="AQ613" s="1"/>
    </row>
    <row r="614" spans="1:43" ht="6" customHeight="1" x14ac:dyDescent="0.25">
      <c r="A614"/>
      <c r="B614" s="303"/>
      <c r="C614"/>
      <c r="D614" s="294"/>
      <c r="E614" s="173"/>
      <c r="F614" s="173"/>
      <c r="G614" s="173"/>
      <c r="H614" s="173"/>
      <c r="I614" s="173"/>
      <c r="J614" s="173"/>
      <c r="K614" s="173"/>
      <c r="L614" s="173"/>
      <c r="M614" s="173"/>
      <c r="N614" s="173"/>
      <c r="O614" s="173"/>
      <c r="P614" s="173"/>
      <c r="Q614" s="173"/>
      <c r="R614" s="173"/>
      <c r="S614" s="173"/>
      <c r="T614" s="173"/>
      <c r="U614" s="173"/>
      <c r="V614" s="173"/>
      <c r="W614" s="173"/>
      <c r="X614" s="173"/>
      <c r="Y614" s="173"/>
      <c r="Z614" s="173"/>
      <c r="AA614" s="173"/>
      <c r="AB614" s="173"/>
      <c r="AC614" s="173"/>
      <c r="AD614" s="173"/>
      <c r="AE614" s="173"/>
      <c r="AF614" s="173"/>
      <c r="AG614" s="173"/>
      <c r="AH614" s="173"/>
      <c r="AI614" s="173"/>
      <c r="AJ614" s="173"/>
      <c r="AK614" s="354"/>
      <c r="AL614" s="295"/>
      <c r="AM614" s="294"/>
      <c r="AN614" s="173"/>
      <c r="AO614" s="354"/>
      <c r="AP614" s="173"/>
      <c r="AQ614" s="1"/>
    </row>
    <row r="615" spans="1:43" ht="6" customHeight="1" x14ac:dyDescent="0.25">
      <c r="A615" s="273"/>
      <c r="B615" s="397"/>
      <c r="C615" s="273"/>
      <c r="D615" s="302"/>
      <c r="E615"/>
      <c r="F615"/>
      <c r="G615"/>
      <c r="H615"/>
      <c r="I615"/>
      <c r="J615"/>
      <c r="K615"/>
      <c r="L615"/>
      <c r="M615"/>
      <c r="N615"/>
      <c r="O615"/>
      <c r="P615"/>
      <c r="Q615"/>
      <c r="R615"/>
      <c r="S615"/>
      <c r="T615"/>
      <c r="U615"/>
      <c r="V615"/>
      <c r="W615"/>
      <c r="X615"/>
      <c r="Y615"/>
      <c r="Z615"/>
      <c r="AA615"/>
      <c r="AB615"/>
      <c r="AC615"/>
      <c r="AD615"/>
      <c r="AE615"/>
      <c r="AF615"/>
      <c r="AG615"/>
      <c r="AH615"/>
      <c r="AI615"/>
      <c r="AJ615"/>
      <c r="AK615" s="350"/>
      <c r="AL615"/>
      <c r="AM615" s="302"/>
      <c r="AN615"/>
      <c r="AO615" s="166"/>
      <c r="AP615"/>
    </row>
    <row r="616" spans="1:43" ht="11.25" customHeight="1" x14ac:dyDescent="0.25">
      <c r="A616" s="273"/>
      <c r="B616" s="394" t="s">
        <v>35</v>
      </c>
      <c r="C616" s="273"/>
      <c r="D616" s="302"/>
      <c r="E616" s="135" t="str">
        <f ca="1">VLOOKUP(CONCATENATE($B$586&amp;"-"&amp;INDIRECT(ADDRESS(ROW(),COLUMN()-3))),Language_Translations,MATCH(Language_Selected,Language_Options,0),FALSE)</f>
        <v>NONE OF THE ABOVE</v>
      </c>
      <c r="F616" s="135"/>
      <c r="G616" s="135"/>
      <c r="H616" s="135"/>
      <c r="I616" s="135"/>
      <c r="J616" s="135"/>
      <c r="K616" s="135"/>
      <c r="L616" s="288"/>
      <c r="M616" s="288"/>
      <c r="N616" s="288" t="s">
        <v>11</v>
      </c>
      <c r="O616" s="288"/>
      <c r="P616" s="288"/>
      <c r="Q616" s="288"/>
      <c r="R616" s="288"/>
      <c r="S616" s="288"/>
      <c r="T616" s="288"/>
      <c r="U616" s="288"/>
      <c r="V616" s="288"/>
      <c r="W616" s="288"/>
      <c r="X616" s="288"/>
      <c r="Y616" s="288"/>
      <c r="Z616" s="288"/>
      <c r="AA616" s="288"/>
      <c r="AB616" s="288"/>
      <c r="AC616" s="288"/>
      <c r="AD616" s="288"/>
      <c r="AE616" s="288"/>
      <c r="AF616" s="288"/>
      <c r="AG616" s="288"/>
      <c r="AH616" s="288"/>
      <c r="AI616" s="288"/>
      <c r="AJ616" s="288"/>
      <c r="AK616" s="350" t="s">
        <v>95</v>
      </c>
      <c r="AL616"/>
      <c r="AM616" s="302"/>
      <c r="AN616"/>
      <c r="AO616" s="166"/>
      <c r="AP616"/>
    </row>
    <row r="617" spans="1:43" ht="6" customHeight="1" thickBot="1" x14ac:dyDescent="0.3">
      <c r="A617" s="440"/>
      <c r="B617" s="441"/>
      <c r="C617" s="440"/>
      <c r="D617" s="442"/>
      <c r="E617" s="443"/>
      <c r="F617" s="443"/>
      <c r="G617" s="443"/>
      <c r="H617" s="443"/>
      <c r="I617" s="443"/>
      <c r="J617" s="443"/>
      <c r="K617" s="443"/>
      <c r="L617" s="443"/>
      <c r="M617" s="443"/>
      <c r="N617" s="443"/>
      <c r="O617" s="443"/>
      <c r="P617" s="443"/>
      <c r="Q617" s="443"/>
      <c r="R617" s="443"/>
      <c r="S617" s="443"/>
      <c r="T617" s="443"/>
      <c r="U617" s="443"/>
      <c r="V617" s="443"/>
      <c r="W617" s="443"/>
      <c r="X617" s="443"/>
      <c r="Y617" s="443"/>
      <c r="Z617" s="443"/>
      <c r="AA617" s="443"/>
      <c r="AB617" s="443"/>
      <c r="AC617" s="443"/>
      <c r="AD617" s="443"/>
      <c r="AE617" s="443"/>
      <c r="AF617" s="443"/>
      <c r="AG617" s="443"/>
      <c r="AH617" s="443"/>
      <c r="AI617" s="443"/>
      <c r="AJ617" s="443"/>
      <c r="AK617" s="444"/>
      <c r="AL617" s="443"/>
      <c r="AM617" s="442"/>
      <c r="AN617" s="443"/>
      <c r="AO617" s="445"/>
      <c r="AP617" s="443"/>
    </row>
    <row r="618" spans="1:43" ht="6" customHeight="1" thickTop="1" x14ac:dyDescent="0.25">
      <c r="A618" s="446"/>
      <c r="B618" s="447"/>
      <c r="C618" s="448"/>
      <c r="D618" s="449"/>
      <c r="E618" s="449"/>
      <c r="F618" s="449"/>
      <c r="G618" s="449"/>
      <c r="H618" s="449"/>
      <c r="I618" s="449"/>
      <c r="J618" s="449"/>
      <c r="K618" s="449"/>
      <c r="L618" s="449"/>
      <c r="M618" s="449"/>
      <c r="N618" s="449"/>
      <c r="O618" s="449"/>
      <c r="P618" s="449"/>
      <c r="Q618" s="449"/>
      <c r="R618" s="449"/>
      <c r="S618" s="449"/>
      <c r="T618" s="449"/>
      <c r="U618" s="449"/>
      <c r="V618" s="449"/>
      <c r="W618" s="449"/>
      <c r="X618" s="449"/>
      <c r="Y618" s="449"/>
      <c r="Z618" s="449"/>
      <c r="AA618" s="449"/>
      <c r="AB618" s="449"/>
      <c r="AC618" s="449"/>
      <c r="AD618" s="449"/>
      <c r="AE618" s="449"/>
      <c r="AF618" s="449"/>
      <c r="AG618" s="449"/>
      <c r="AH618" s="449"/>
      <c r="AI618" s="449"/>
      <c r="AJ618" s="449"/>
      <c r="AK618" s="450"/>
      <c r="AL618" s="449"/>
      <c r="AM618" s="449"/>
      <c r="AN618" s="449"/>
      <c r="AO618" s="450"/>
      <c r="AP618" s="451"/>
    </row>
    <row r="619" spans="1:43" ht="20.149999999999999" x14ac:dyDescent="0.25">
      <c r="A619" s="517" t="s">
        <v>134</v>
      </c>
      <c r="B619" s="518"/>
      <c r="C619" s="518"/>
      <c r="D619" s="518"/>
      <c r="E619" s="518"/>
      <c r="F619" s="518"/>
      <c r="G619" s="518"/>
      <c r="H619" s="518"/>
      <c r="I619" s="518"/>
      <c r="J619" s="518"/>
      <c r="K619" s="518"/>
      <c r="L619" s="518"/>
      <c r="M619" s="518"/>
      <c r="N619" s="518"/>
      <c r="O619" s="518"/>
      <c r="P619" s="518"/>
      <c r="Q619" s="518"/>
      <c r="R619" s="518"/>
      <c r="S619" s="518"/>
      <c r="T619" s="518"/>
      <c r="U619" s="518"/>
      <c r="V619" s="518"/>
      <c r="W619" s="518"/>
      <c r="X619" s="518"/>
      <c r="Y619" s="518"/>
      <c r="Z619" s="518"/>
      <c r="AA619" s="518"/>
      <c r="AB619" s="518"/>
      <c r="AC619" s="518"/>
      <c r="AD619" s="518"/>
      <c r="AE619" s="518"/>
      <c r="AF619" s="518"/>
      <c r="AG619" s="518"/>
      <c r="AH619" s="518"/>
      <c r="AI619" s="518"/>
      <c r="AJ619" s="518"/>
      <c r="AK619" s="518"/>
      <c r="AL619" s="518"/>
      <c r="AM619" s="518"/>
      <c r="AN619" s="518"/>
      <c r="AO619" s="518"/>
      <c r="AP619" s="519"/>
      <c r="AQ619" s="70"/>
    </row>
    <row r="620" spans="1:43" ht="6" customHeight="1" thickBot="1" x14ac:dyDescent="0.3">
      <c r="A620" s="452"/>
      <c r="B620" s="372"/>
      <c r="C620" s="373"/>
      <c r="D620" s="374"/>
      <c r="E620" s="374"/>
      <c r="F620" s="374"/>
      <c r="G620" s="374"/>
      <c r="H620" s="374"/>
      <c r="I620" s="374"/>
      <c r="J620" s="374"/>
      <c r="K620" s="374"/>
      <c r="L620" s="374"/>
      <c r="M620" s="374"/>
      <c r="N620" s="374"/>
      <c r="O620" s="374"/>
      <c r="P620" s="374"/>
      <c r="Q620" s="374"/>
      <c r="R620" s="374"/>
      <c r="S620" s="374"/>
      <c r="T620" s="374"/>
      <c r="U620" s="374"/>
      <c r="V620" s="374"/>
      <c r="W620" s="374"/>
      <c r="X620" s="453"/>
      <c r="Y620" s="374"/>
      <c r="Z620" s="374"/>
      <c r="AA620" s="374"/>
      <c r="AB620" s="374"/>
      <c r="AC620" s="374"/>
      <c r="AD620" s="374"/>
      <c r="AE620" s="374"/>
      <c r="AF620" s="374"/>
      <c r="AG620" s="374"/>
      <c r="AH620" s="374"/>
      <c r="AI620" s="374"/>
      <c r="AJ620" s="374"/>
      <c r="AK620" s="376"/>
      <c r="AL620" s="374"/>
      <c r="AM620" s="374"/>
      <c r="AN620" s="374"/>
      <c r="AO620" s="376"/>
      <c r="AP620" s="377"/>
    </row>
    <row r="621" spans="1:43" ht="6" customHeight="1" x14ac:dyDescent="0.25">
      <c r="A621" s="454"/>
      <c r="B621" s="366"/>
      <c r="C621" s="404"/>
      <c r="D621" s="378"/>
      <c r="E621" s="368"/>
      <c r="F621" s="368"/>
      <c r="G621" s="368"/>
      <c r="H621" s="368"/>
      <c r="I621" s="368"/>
      <c r="J621" s="368"/>
      <c r="K621" s="368"/>
      <c r="L621" s="368"/>
      <c r="M621" s="368"/>
      <c r="N621" s="368"/>
      <c r="O621" s="368"/>
      <c r="P621" s="368"/>
      <c r="Q621" s="368"/>
      <c r="R621" s="368"/>
      <c r="S621" s="368"/>
      <c r="T621" s="368"/>
      <c r="U621" s="368"/>
      <c r="V621" s="368"/>
      <c r="W621" s="368"/>
      <c r="X621" s="368"/>
      <c r="Y621" s="368"/>
      <c r="Z621" s="368"/>
      <c r="AA621" s="368"/>
      <c r="AB621" s="368"/>
      <c r="AC621" s="368"/>
      <c r="AD621" s="368"/>
      <c r="AE621" s="368"/>
      <c r="AF621" s="368"/>
      <c r="AG621" s="368"/>
      <c r="AH621" s="368"/>
      <c r="AI621" s="368"/>
      <c r="AJ621" s="368"/>
      <c r="AK621" s="369"/>
      <c r="AL621" s="386"/>
      <c r="AM621" s="378"/>
      <c r="AN621" s="368"/>
      <c r="AO621" s="369"/>
      <c r="AP621" s="370"/>
    </row>
    <row r="622" spans="1:43" ht="11.25" customHeight="1" x14ac:dyDescent="0.25">
      <c r="A622" s="455"/>
      <c r="B622" s="1"/>
      <c r="C622" s="390"/>
      <c r="D622" s="302"/>
      <c r="E622" s="478" t="s">
        <v>135</v>
      </c>
      <c r="F622" s="478"/>
      <c r="G622" s="478"/>
      <c r="H622" s="478"/>
      <c r="I622" s="478"/>
      <c r="J622" s="478"/>
      <c r="K622" s="478"/>
      <c r="L622" s="478"/>
      <c r="M622" s="478"/>
      <c r="N622" s="478"/>
      <c r="O622" s="478"/>
      <c r="P622" s="478"/>
      <c r="Q622" s="478"/>
      <c r="R622" s="478"/>
      <c r="S622" s="478"/>
      <c r="T622" s="478"/>
      <c r="U622" s="478"/>
      <c r="V622" s="478"/>
      <c r="W622" s="478"/>
      <c r="X622" s="478"/>
      <c r="Y622" s="478"/>
      <c r="Z622" s="478"/>
      <c r="AA622" s="478"/>
      <c r="AB622" s="478"/>
      <c r="AC622" s="478"/>
      <c r="AD622" s="478"/>
      <c r="AE622" s="478"/>
      <c r="AF622" s="478"/>
      <c r="AG622" s="478"/>
      <c r="AH622" s="478"/>
      <c r="AI622" s="478"/>
      <c r="AJ622" s="478"/>
      <c r="AK622" s="478"/>
      <c r="AL622" s="301"/>
      <c r="AM622" s="302"/>
      <c r="AN622"/>
      <c r="AO622" s="166"/>
      <c r="AP622" s="456"/>
    </row>
    <row r="623" spans="1:43" ht="6" customHeight="1" thickBot="1" x14ac:dyDescent="0.3">
      <c r="A623" s="452"/>
      <c r="B623" s="372"/>
      <c r="C623" s="408"/>
      <c r="D623" s="402"/>
      <c r="E623" s="374"/>
      <c r="F623" s="374"/>
      <c r="G623" s="374"/>
      <c r="H623" s="374"/>
      <c r="I623" s="374"/>
      <c r="J623" s="374"/>
      <c r="K623" s="374"/>
      <c r="L623" s="374"/>
      <c r="M623" s="374"/>
      <c r="N623" s="374"/>
      <c r="O623" s="374"/>
      <c r="P623" s="374"/>
      <c r="Q623" s="374"/>
      <c r="R623" s="374"/>
      <c r="S623" s="374"/>
      <c r="T623" s="374"/>
      <c r="U623" s="374"/>
      <c r="V623" s="374"/>
      <c r="W623" s="374"/>
      <c r="X623" s="374"/>
      <c r="Y623" s="374"/>
      <c r="Z623" s="374"/>
      <c r="AA623" s="374"/>
      <c r="AB623" s="374"/>
      <c r="AC623" s="374"/>
      <c r="AD623" s="374"/>
      <c r="AE623" s="374"/>
      <c r="AF623" s="374"/>
      <c r="AG623" s="374"/>
      <c r="AH623" s="374"/>
      <c r="AI623" s="374"/>
      <c r="AJ623" s="374"/>
      <c r="AK623" s="376"/>
      <c r="AL623" s="403"/>
      <c r="AM623" s="402"/>
      <c r="AN623" s="374"/>
      <c r="AO623" s="376"/>
      <c r="AP623" s="377"/>
    </row>
    <row r="624" spans="1:43" ht="6" customHeight="1" x14ac:dyDescent="0.25">
      <c r="A624" s="457"/>
      <c r="B624" s="458"/>
      <c r="C624" s="457"/>
      <c r="D624" s="302"/>
      <c r="E624"/>
      <c r="F624"/>
      <c r="G624"/>
      <c r="H624"/>
      <c r="I624"/>
      <c r="J624"/>
      <c r="K624"/>
      <c r="L624"/>
      <c r="M624"/>
      <c r="N624"/>
      <c r="O624"/>
      <c r="P624"/>
      <c r="Q624"/>
      <c r="R624"/>
      <c r="S624"/>
      <c r="T624"/>
      <c r="U624"/>
      <c r="V624" s="386"/>
      <c r="W624"/>
      <c r="X624"/>
      <c r="Y624"/>
      <c r="Z624"/>
      <c r="AA624"/>
      <c r="AB624"/>
      <c r="AC624"/>
      <c r="AD624" s="368"/>
      <c r="AE624"/>
      <c r="AF624"/>
      <c r="AG624"/>
      <c r="AH624"/>
      <c r="AI624"/>
      <c r="AJ624"/>
      <c r="AK624" s="166"/>
      <c r="AL624"/>
      <c r="AM624" s="378"/>
      <c r="AN624"/>
      <c r="AO624" s="166"/>
      <c r="AP624" s="368"/>
    </row>
    <row r="625" spans="1:43" ht="11.25" customHeight="1" x14ac:dyDescent="0.25">
      <c r="A625" s="273"/>
      <c r="B625" s="350">
        <v>200</v>
      </c>
      <c r="C625" s="273"/>
      <c r="D625" s="302"/>
      <c r="E625" s="478" t="str">
        <f ca="1">VLOOKUP(_xlfn.SINGLE(INDIRECT(ADDRESS(ROW(),COLUMN()-3))),Language_Translations,MATCH(_xlfn.SINGLE(Language_Selected),Language_Options,0),FALSE)</f>
        <v xml:space="preserve">Has this client ever visited this facility for family planning services before today's visit? </v>
      </c>
      <c r="F625" s="478"/>
      <c r="G625" s="478"/>
      <c r="H625" s="478"/>
      <c r="I625" s="478"/>
      <c r="J625" s="478"/>
      <c r="K625" s="478"/>
      <c r="L625" s="478"/>
      <c r="M625" s="478"/>
      <c r="N625" s="478"/>
      <c r="O625" s="478"/>
      <c r="P625" s="478"/>
      <c r="Q625" s="478"/>
      <c r="R625" s="478"/>
      <c r="S625" s="478"/>
      <c r="T625" s="478"/>
      <c r="U625" s="478"/>
      <c r="V625" s="301"/>
      <c r="W625"/>
      <c r="X625" t="s">
        <v>80</v>
      </c>
      <c r="Y625"/>
      <c r="Z625" s="288" t="s">
        <v>11</v>
      </c>
      <c r="AA625" s="288"/>
      <c r="AB625" s="288"/>
      <c r="AC625" s="288"/>
      <c r="AD625" s="288"/>
      <c r="AE625" s="288"/>
      <c r="AF625" s="288"/>
      <c r="AG625" s="288"/>
      <c r="AH625" s="288"/>
      <c r="AI625" s="288"/>
      <c r="AJ625" s="395"/>
      <c r="AK625" s="417" t="s">
        <v>72</v>
      </c>
      <c r="AL625"/>
      <c r="AM625" s="302"/>
      <c r="AN625" s="396"/>
      <c r="AO625" s="166"/>
      <c r="AP625"/>
    </row>
    <row r="626" spans="1:43" ht="11.25" customHeight="1" x14ac:dyDescent="0.25">
      <c r="A626" s="273"/>
      <c r="B626" s="350"/>
      <c r="C626" s="273"/>
      <c r="D626" s="302"/>
      <c r="E626" s="478"/>
      <c r="F626" s="478"/>
      <c r="G626" s="478"/>
      <c r="H626" s="478"/>
      <c r="I626" s="478"/>
      <c r="J626" s="478"/>
      <c r="K626" s="478"/>
      <c r="L626" s="478"/>
      <c r="M626" s="478"/>
      <c r="N626" s="478"/>
      <c r="O626" s="478"/>
      <c r="P626" s="478"/>
      <c r="Q626" s="478"/>
      <c r="R626" s="478"/>
      <c r="S626" s="478"/>
      <c r="T626" s="478"/>
      <c r="U626" s="478"/>
      <c r="V626" s="301"/>
      <c r="W626"/>
      <c r="X626" t="s">
        <v>81</v>
      </c>
      <c r="Y626"/>
      <c r="Z626" s="288" t="s">
        <v>11</v>
      </c>
      <c r="AA626" s="288"/>
      <c r="AB626" s="288"/>
      <c r="AC626" s="288"/>
      <c r="AD626" s="288"/>
      <c r="AE626" s="288"/>
      <c r="AF626" s="288"/>
      <c r="AG626" s="288"/>
      <c r="AH626" s="288"/>
      <c r="AI626" s="288"/>
      <c r="AJ626" s="288"/>
      <c r="AK626" s="417" t="s">
        <v>82</v>
      </c>
      <c r="AL626"/>
      <c r="AM626" s="302"/>
      <c r="AN626"/>
      <c r="AO626" s="166"/>
      <c r="AP626"/>
    </row>
    <row r="627" spans="1:43" ht="11.25" customHeight="1" x14ac:dyDescent="0.25">
      <c r="A627" s="273"/>
      <c r="B627" s="350"/>
      <c r="C627" s="273"/>
      <c r="D627" s="302"/>
      <c r="E627" s="478"/>
      <c r="F627" s="478"/>
      <c r="G627" s="478"/>
      <c r="H627" s="478"/>
      <c r="I627" s="478"/>
      <c r="J627" s="478"/>
      <c r="K627" s="478"/>
      <c r="L627" s="478"/>
      <c r="M627" s="478"/>
      <c r="N627" s="478"/>
      <c r="O627" s="478"/>
      <c r="P627" s="478"/>
      <c r="Q627" s="478"/>
      <c r="R627" s="478"/>
      <c r="S627" s="478"/>
      <c r="T627" s="478"/>
      <c r="U627" s="478"/>
      <c r="V627" s="301"/>
      <c r="W627"/>
      <c r="X627" t="s">
        <v>136</v>
      </c>
      <c r="Y627"/>
      <c r="Z627"/>
      <c r="AA627"/>
      <c r="AB627"/>
      <c r="AC627"/>
      <c r="AD627" s="288" t="s">
        <v>11</v>
      </c>
      <c r="AE627" s="288"/>
      <c r="AF627" s="288"/>
      <c r="AG627" s="288"/>
      <c r="AH627" s="293"/>
      <c r="AI627" s="288"/>
      <c r="AJ627" s="288"/>
      <c r="AK627" s="417" t="s">
        <v>137</v>
      </c>
      <c r="AL627"/>
      <c r="AM627" s="302"/>
      <c r="AN627"/>
      <c r="AO627" s="166"/>
      <c r="AP627"/>
    </row>
    <row r="628" spans="1:43" ht="6" customHeight="1" x14ac:dyDescent="0.25">
      <c r="B628" s="147"/>
      <c r="D628" s="33"/>
      <c r="E628" s="5"/>
      <c r="F628" s="5"/>
      <c r="G628" s="5"/>
      <c r="H628" s="5"/>
      <c r="I628" s="5"/>
      <c r="J628" s="5"/>
      <c r="K628" s="5"/>
      <c r="L628" s="5"/>
      <c r="M628" s="5"/>
      <c r="N628" s="5"/>
      <c r="O628" s="5"/>
      <c r="P628" s="5"/>
      <c r="Q628" s="5"/>
      <c r="R628" s="5"/>
      <c r="S628" s="5"/>
      <c r="T628" s="5"/>
      <c r="U628" s="5"/>
      <c r="V628" s="34"/>
      <c r="W628" s="5"/>
      <c r="X628" s="5"/>
      <c r="Y628" s="5"/>
      <c r="Z628" s="5"/>
      <c r="AA628" s="5"/>
      <c r="AB628" s="5"/>
      <c r="AC628" s="5"/>
      <c r="AD628" s="257"/>
      <c r="AE628" s="257"/>
      <c r="AF628" s="257"/>
      <c r="AG628" s="257"/>
      <c r="AH628" s="257"/>
      <c r="AI628" s="257"/>
      <c r="AJ628" s="257"/>
      <c r="AK628" s="181"/>
      <c r="AL628" s="5"/>
      <c r="AM628" s="33"/>
      <c r="AN628" s="5"/>
      <c r="AO628" s="181"/>
      <c r="AP628" s="5"/>
    </row>
    <row r="629" spans="1:43" ht="6" customHeight="1" x14ac:dyDescent="0.25">
      <c r="A629" s="99"/>
      <c r="B629" s="130"/>
      <c r="C629" s="99"/>
      <c r="D629" s="27"/>
      <c r="V629" s="35"/>
      <c r="AD629" s="239"/>
      <c r="AE629" s="239"/>
      <c r="AF629" s="239"/>
      <c r="AG629" s="239"/>
      <c r="AH629" s="239"/>
      <c r="AI629" s="239"/>
      <c r="AJ629" s="239"/>
      <c r="AK629" s="187"/>
      <c r="AM629" s="27"/>
    </row>
    <row r="630" spans="1:43" ht="11.25" customHeight="1" x14ac:dyDescent="0.25">
      <c r="B630" s="147">
        <v>201</v>
      </c>
      <c r="D630" s="27"/>
      <c r="E630" s="528" t="str">
        <f ca="1">VLOOKUP(_xlfn.SINGLE(INDIRECT(ADDRESS(ROW(),COLUMN()-3))),Language_Translations,MATCH(_xlfn.SINGLE(Language_Selected),Language_Options,0),FALSE)</f>
        <v xml:space="preserve">Has this client ever been pregnant? </v>
      </c>
      <c r="F630" s="528"/>
      <c r="G630" s="528"/>
      <c r="H630" s="528"/>
      <c r="I630" s="528"/>
      <c r="J630" s="528"/>
      <c r="K630" s="528"/>
      <c r="L630" s="528"/>
      <c r="M630" s="528"/>
      <c r="N630" s="528"/>
      <c r="O630" s="528"/>
      <c r="P630" s="528"/>
      <c r="Q630" s="528"/>
      <c r="R630" s="528"/>
      <c r="S630" s="528"/>
      <c r="T630" s="528"/>
      <c r="U630" s="528"/>
      <c r="V630" s="35"/>
      <c r="X630" s="4" t="s">
        <v>80</v>
      </c>
      <c r="Z630" s="36" t="s">
        <v>11</v>
      </c>
      <c r="AA630" s="36"/>
      <c r="AB630" s="36"/>
      <c r="AC630" s="36"/>
      <c r="AD630" s="36"/>
      <c r="AE630" s="36"/>
      <c r="AF630" s="36"/>
      <c r="AG630" s="36"/>
      <c r="AH630" s="36"/>
      <c r="AI630" s="36"/>
      <c r="AJ630" s="87"/>
      <c r="AK630" s="125" t="s">
        <v>72</v>
      </c>
      <c r="AM630" s="27"/>
      <c r="AN630" s="44"/>
    </row>
    <row r="631" spans="1:43" ht="11.25" customHeight="1" x14ac:dyDescent="0.25">
      <c r="B631" s="147"/>
      <c r="D631" s="27"/>
      <c r="E631" s="528"/>
      <c r="F631" s="528"/>
      <c r="G631" s="528"/>
      <c r="H631" s="528"/>
      <c r="I631" s="528"/>
      <c r="J631" s="528"/>
      <c r="K631" s="528"/>
      <c r="L631" s="528"/>
      <c r="M631" s="528"/>
      <c r="N631" s="528"/>
      <c r="O631" s="528"/>
      <c r="P631" s="528"/>
      <c r="Q631" s="528"/>
      <c r="R631" s="528"/>
      <c r="S631" s="528"/>
      <c r="T631" s="528"/>
      <c r="U631" s="528"/>
      <c r="V631" s="35"/>
      <c r="X631" s="4" t="s">
        <v>81</v>
      </c>
      <c r="Z631" s="36" t="s">
        <v>11</v>
      </c>
      <c r="AA631" s="36"/>
      <c r="AB631" s="36"/>
      <c r="AC631" s="36"/>
      <c r="AD631" s="36"/>
      <c r="AE631" s="36"/>
      <c r="AF631" s="36"/>
      <c r="AG631" s="36"/>
      <c r="AH631" s="36"/>
      <c r="AI631" s="36"/>
      <c r="AJ631" s="36"/>
      <c r="AK631" s="125" t="s">
        <v>82</v>
      </c>
      <c r="AM631" s="27"/>
      <c r="AN631" s="44"/>
    </row>
    <row r="632" spans="1:43" ht="11.25" customHeight="1" x14ac:dyDescent="0.25">
      <c r="B632" s="147"/>
      <c r="D632" s="27"/>
      <c r="E632" s="528"/>
      <c r="F632" s="528"/>
      <c r="G632" s="528"/>
      <c r="H632" s="528"/>
      <c r="I632" s="528"/>
      <c r="J632" s="528"/>
      <c r="K632" s="528"/>
      <c r="L632" s="528"/>
      <c r="M632" s="528"/>
      <c r="N632" s="528"/>
      <c r="O632" s="528"/>
      <c r="P632" s="528"/>
      <c r="Q632" s="528"/>
      <c r="R632" s="528"/>
      <c r="S632" s="528"/>
      <c r="T632" s="528"/>
      <c r="U632" s="528"/>
      <c r="V632" s="35"/>
      <c r="X632" s="4" t="s">
        <v>136</v>
      </c>
      <c r="AD632" s="36" t="s">
        <v>11</v>
      </c>
      <c r="AE632" s="36"/>
      <c r="AF632" s="36"/>
      <c r="AG632" s="36"/>
      <c r="AH632" s="239"/>
      <c r="AI632" s="36"/>
      <c r="AJ632" s="36"/>
      <c r="AK632" s="125" t="s">
        <v>137</v>
      </c>
      <c r="AM632" s="27"/>
      <c r="AN632" s="44"/>
    </row>
    <row r="633" spans="1:43" ht="6" customHeight="1" x14ac:dyDescent="0.25">
      <c r="B633" s="147"/>
      <c r="D633" s="27"/>
      <c r="V633" s="35"/>
      <c r="AD633" s="239"/>
      <c r="AE633" s="239"/>
      <c r="AF633" s="239"/>
      <c r="AG633" s="239"/>
      <c r="AH633" s="239"/>
      <c r="AI633" s="239"/>
      <c r="AJ633" s="239"/>
      <c r="AK633" s="126"/>
      <c r="AM633" s="104"/>
    </row>
    <row r="634" spans="1:43" ht="6" customHeight="1" x14ac:dyDescent="0.25">
      <c r="A634" s="101"/>
      <c r="B634" s="130"/>
      <c r="C634" s="99"/>
      <c r="D634" s="100"/>
      <c r="E634" s="101"/>
      <c r="F634" s="101"/>
      <c r="G634" s="101"/>
      <c r="H634" s="101"/>
      <c r="I634" s="101"/>
      <c r="J634" s="101"/>
      <c r="K634" s="101"/>
      <c r="L634" s="101"/>
      <c r="M634" s="101"/>
      <c r="N634" s="101"/>
      <c r="O634" s="101"/>
      <c r="P634" s="101"/>
      <c r="Q634" s="101"/>
      <c r="R634" s="101"/>
      <c r="S634" s="101"/>
      <c r="T634" s="101"/>
      <c r="U634" s="101"/>
      <c r="V634" s="115"/>
      <c r="W634" s="101"/>
      <c r="X634" s="101"/>
      <c r="Y634" s="101"/>
      <c r="Z634" s="101"/>
      <c r="AA634" s="101"/>
      <c r="AB634" s="101"/>
      <c r="AC634" s="101"/>
      <c r="AD634" s="258"/>
      <c r="AE634" s="258"/>
      <c r="AF634" s="258"/>
      <c r="AG634" s="258"/>
      <c r="AH634" s="258"/>
      <c r="AI634" s="258"/>
      <c r="AJ634" s="258"/>
      <c r="AK634" s="183"/>
      <c r="AL634" s="101"/>
      <c r="AM634" s="110"/>
      <c r="AN634" s="101"/>
      <c r="AO634" s="183"/>
      <c r="AP634" s="101"/>
    </row>
    <row r="635" spans="1:43" ht="11.25" customHeight="1" x14ac:dyDescent="0.25">
      <c r="A635" s="4"/>
      <c r="B635" s="147">
        <v>202</v>
      </c>
      <c r="D635" s="27"/>
      <c r="E635" s="528" t="str">
        <f ca="1">VLOOKUP(_xlfn.SINGLE(INDIRECT(ADDRESS(ROW(),COLUMN()-3))),Language_Translations,MATCH(_xlfn.SINGLE(Language_Selected),Language_Options,0),FALSE)</f>
        <v>What was the client's family planning status at the beginning of this consultation?</v>
      </c>
      <c r="F635" s="528"/>
      <c r="G635" s="528"/>
      <c r="H635" s="528"/>
      <c r="I635" s="528"/>
      <c r="J635" s="528"/>
      <c r="K635" s="528"/>
      <c r="L635" s="528"/>
      <c r="M635" s="528"/>
      <c r="N635" s="528"/>
      <c r="O635" s="528"/>
      <c r="P635" s="528"/>
      <c r="Q635" s="528"/>
      <c r="R635" s="528"/>
      <c r="S635" s="528"/>
      <c r="T635" s="528"/>
      <c r="U635" s="528"/>
      <c r="V635" s="35"/>
      <c r="X635" s="4" t="s">
        <v>138</v>
      </c>
      <c r="AA635" s="36"/>
      <c r="AB635" s="36"/>
      <c r="AC635" s="36"/>
      <c r="AD635" s="36"/>
      <c r="AE635" s="36"/>
      <c r="AF635" s="36" t="s">
        <v>11</v>
      </c>
      <c r="AG635" s="36"/>
      <c r="AH635" s="36"/>
      <c r="AI635" s="239"/>
      <c r="AJ635" s="36"/>
      <c r="AK635" s="126" t="s">
        <v>72</v>
      </c>
      <c r="AM635" s="111"/>
      <c r="AN635" s="96"/>
      <c r="AO635" s="26"/>
      <c r="AP635" s="36"/>
      <c r="AQ635" s="36"/>
    </row>
    <row r="636" spans="1:43" ht="11.25" customHeight="1" x14ac:dyDescent="0.25">
      <c r="A636" s="4"/>
      <c r="B636" s="147"/>
      <c r="D636" s="27"/>
      <c r="E636" s="528"/>
      <c r="F636" s="528"/>
      <c r="G636" s="528"/>
      <c r="H636" s="528"/>
      <c r="I636" s="528"/>
      <c r="J636" s="528"/>
      <c r="K636" s="528"/>
      <c r="L636" s="528"/>
      <c r="M636" s="528"/>
      <c r="N636" s="528"/>
      <c r="O636" s="528"/>
      <c r="P636" s="528"/>
      <c r="Q636" s="528"/>
      <c r="R636" s="528"/>
      <c r="S636" s="528"/>
      <c r="T636" s="528"/>
      <c r="U636" s="528"/>
      <c r="V636" s="35"/>
      <c r="X636" s="4" t="s">
        <v>139</v>
      </c>
      <c r="Y636" s="134"/>
      <c r="Z636" s="134"/>
      <c r="AA636" s="134"/>
      <c r="AB636" s="134"/>
      <c r="AC636" s="134"/>
      <c r="AD636" s="255"/>
      <c r="AE636" s="255"/>
      <c r="AF636" s="255"/>
      <c r="AG636" s="255"/>
      <c r="AH636" s="255"/>
      <c r="AI636" s="36"/>
      <c r="AJ636" s="36"/>
      <c r="AM636" s="111"/>
      <c r="AN636" s="96"/>
      <c r="AO636" s="26"/>
      <c r="AP636" s="36"/>
      <c r="AQ636" s="36"/>
    </row>
    <row r="637" spans="1:43" ht="11.25" customHeight="1" x14ac:dyDescent="0.25">
      <c r="A637" s="4"/>
      <c r="B637" s="147"/>
      <c r="D637" s="27"/>
      <c r="E637" s="528"/>
      <c r="F637" s="528"/>
      <c r="G637" s="528"/>
      <c r="H637" s="528"/>
      <c r="I637" s="528"/>
      <c r="J637" s="528"/>
      <c r="K637" s="528"/>
      <c r="L637" s="528"/>
      <c r="M637" s="528"/>
      <c r="N637" s="528"/>
      <c r="O637" s="528"/>
      <c r="P637" s="528"/>
      <c r="Q637" s="528"/>
      <c r="R637" s="528"/>
      <c r="S637" s="528"/>
      <c r="T637" s="528"/>
      <c r="U637" s="528"/>
      <c r="V637" s="35"/>
      <c r="X637" s="134"/>
      <c r="Y637" s="4" t="s">
        <v>140</v>
      </c>
      <c r="Z637" s="134"/>
      <c r="AA637" s="134"/>
      <c r="AB637" s="134"/>
      <c r="AC637" s="134"/>
      <c r="AD637" s="255"/>
      <c r="AE637" s="255"/>
      <c r="AF637" s="255"/>
      <c r="AG637" s="255"/>
      <c r="AH637" s="255"/>
      <c r="AI637" s="36"/>
      <c r="AJ637" s="36"/>
      <c r="AM637" s="111"/>
      <c r="AN637" s="96"/>
      <c r="AO637" s="26"/>
      <c r="AP637" s="36"/>
      <c r="AQ637" s="36"/>
    </row>
    <row r="638" spans="1:43" ht="11.25" customHeight="1" x14ac:dyDescent="0.25">
      <c r="A638" s="4"/>
      <c r="D638" s="27"/>
      <c r="E638" s="528"/>
      <c r="F638" s="528"/>
      <c r="G638" s="528"/>
      <c r="H638" s="528"/>
      <c r="I638" s="528"/>
      <c r="J638" s="528"/>
      <c r="K638" s="528"/>
      <c r="L638" s="528"/>
      <c r="M638" s="528"/>
      <c r="N638" s="528"/>
      <c r="O638" s="528"/>
      <c r="P638" s="528"/>
      <c r="Q638" s="528"/>
      <c r="R638" s="528"/>
      <c r="S638" s="528"/>
      <c r="T638" s="528"/>
      <c r="U638" s="528"/>
      <c r="V638" s="35"/>
      <c r="X638" s="134"/>
      <c r="Y638" s="134"/>
      <c r="Z638" s="4" t="s">
        <v>141</v>
      </c>
      <c r="AD638" s="239"/>
      <c r="AE638" s="239"/>
      <c r="AF638" s="239"/>
      <c r="AG638" s="239" t="s">
        <v>11</v>
      </c>
      <c r="AH638" s="36"/>
      <c r="AI638" s="36"/>
      <c r="AJ638" s="36"/>
      <c r="AK638" s="126" t="s">
        <v>82</v>
      </c>
      <c r="AM638" s="111"/>
      <c r="AN638" s="114"/>
      <c r="AO638" s="147"/>
      <c r="AP638" s="36"/>
      <c r="AQ638" s="36"/>
    </row>
    <row r="639" spans="1:43" ht="11.25" customHeight="1" x14ac:dyDescent="0.25">
      <c r="A639" s="4"/>
      <c r="D639" s="27"/>
      <c r="E639" s="528"/>
      <c r="F639" s="528"/>
      <c r="G639" s="528"/>
      <c r="H639" s="528"/>
      <c r="I639" s="528"/>
      <c r="J639" s="528"/>
      <c r="K639" s="528"/>
      <c r="L639" s="528"/>
      <c r="M639" s="528"/>
      <c r="N639" s="528"/>
      <c r="O639" s="528"/>
      <c r="P639" s="528"/>
      <c r="Q639" s="528"/>
      <c r="R639" s="528"/>
      <c r="S639" s="528"/>
      <c r="T639" s="528"/>
      <c r="U639" s="528"/>
      <c r="V639" s="35"/>
      <c r="X639" s="113" t="s">
        <v>142</v>
      </c>
      <c r="Y639" s="113"/>
      <c r="Z639" s="113"/>
      <c r="AA639" s="113"/>
      <c r="AB639" s="113"/>
      <c r="AC639" s="113"/>
      <c r="AD639" s="113"/>
      <c r="AE639" s="113"/>
      <c r="AF639" s="113"/>
      <c r="AG639" s="136"/>
      <c r="AH639" s="136"/>
      <c r="AI639" s="36"/>
      <c r="AJ639" s="36"/>
      <c r="AK639" s="126"/>
      <c r="AM639" s="111"/>
      <c r="AN639" s="96"/>
      <c r="AO639" s="26"/>
      <c r="AP639" s="36"/>
      <c r="AQ639" s="36"/>
    </row>
    <row r="640" spans="1:43" ht="11.25" customHeight="1" x14ac:dyDescent="0.25">
      <c r="A640" s="4"/>
      <c r="D640" s="27"/>
      <c r="E640" s="528"/>
      <c r="F640" s="528"/>
      <c r="G640" s="528"/>
      <c r="H640" s="528"/>
      <c r="I640" s="528"/>
      <c r="J640" s="528"/>
      <c r="K640" s="528"/>
      <c r="L640" s="528"/>
      <c r="M640" s="528"/>
      <c r="N640" s="528"/>
      <c r="O640" s="528"/>
      <c r="P640" s="528"/>
      <c r="Q640" s="528"/>
      <c r="R640" s="528"/>
      <c r="S640" s="528"/>
      <c r="T640" s="528"/>
      <c r="U640" s="528"/>
      <c r="V640" s="35"/>
      <c r="X640" s="113"/>
      <c r="Y640" s="113" t="s">
        <v>143</v>
      </c>
      <c r="Z640" s="113"/>
      <c r="AA640" s="113"/>
      <c r="AB640" s="113"/>
      <c r="AC640" s="113"/>
      <c r="AD640" s="113"/>
      <c r="AE640" s="113"/>
      <c r="AF640" s="113"/>
      <c r="AG640" s="136"/>
      <c r="AH640" s="136"/>
      <c r="AI640" s="36"/>
      <c r="AJ640" s="36"/>
      <c r="AK640" s="126"/>
      <c r="AM640" s="111"/>
      <c r="AN640" s="123"/>
      <c r="AO640" s="147">
        <v>205</v>
      </c>
      <c r="AP640" s="36"/>
      <c r="AQ640" s="36"/>
    </row>
    <row r="641" spans="1:43" ht="11.25" customHeight="1" x14ac:dyDescent="0.25">
      <c r="A641" s="4"/>
      <c r="D641" s="27"/>
      <c r="E641" s="528"/>
      <c r="F641" s="528"/>
      <c r="G641" s="528"/>
      <c r="H641" s="528"/>
      <c r="I641" s="528"/>
      <c r="J641" s="528"/>
      <c r="K641" s="528"/>
      <c r="L641" s="528"/>
      <c r="M641" s="528"/>
      <c r="N641" s="528"/>
      <c r="O641" s="528"/>
      <c r="P641" s="528"/>
      <c r="Q641" s="528"/>
      <c r="R641" s="528"/>
      <c r="S641" s="528"/>
      <c r="T641" s="528"/>
      <c r="U641" s="528"/>
      <c r="V641" s="35"/>
      <c r="X641" s="113"/>
      <c r="Y641" s="113"/>
      <c r="Z641" s="113" t="s">
        <v>141</v>
      </c>
      <c r="AA641" s="113"/>
      <c r="AB641" s="113"/>
      <c r="AC641" s="113"/>
      <c r="AD641" s="113"/>
      <c r="AE641" s="113"/>
      <c r="AF641" s="113"/>
      <c r="AG641" s="136" t="s">
        <v>11</v>
      </c>
      <c r="AH641" s="36"/>
      <c r="AI641" s="36"/>
      <c r="AJ641" s="36"/>
      <c r="AK641" s="126" t="s">
        <v>144</v>
      </c>
      <c r="AM641" s="111"/>
      <c r="AP641" s="36"/>
      <c r="AQ641" s="36"/>
    </row>
    <row r="642" spans="1:43" ht="11.25" customHeight="1" x14ac:dyDescent="0.25">
      <c r="A642" s="4"/>
      <c r="D642" s="27"/>
      <c r="E642" s="528"/>
      <c r="F642" s="528"/>
      <c r="G642" s="528"/>
      <c r="H642" s="528"/>
      <c r="I642" s="528"/>
      <c r="J642" s="528"/>
      <c r="K642" s="528"/>
      <c r="L642" s="528"/>
      <c r="M642" s="528"/>
      <c r="N642" s="528"/>
      <c r="O642" s="528"/>
      <c r="P642" s="528"/>
      <c r="Q642" s="528"/>
      <c r="R642" s="528"/>
      <c r="S642" s="528"/>
      <c r="T642" s="528"/>
      <c r="U642" s="528"/>
      <c r="V642" s="35"/>
      <c r="X642" s="4" t="s">
        <v>145</v>
      </c>
      <c r="Z642" s="36"/>
      <c r="AA642" s="36"/>
      <c r="AB642" s="36"/>
      <c r="AC642" s="36"/>
      <c r="AD642" s="36"/>
      <c r="AE642" s="36"/>
      <c r="AF642" s="36" t="s">
        <v>11</v>
      </c>
      <c r="AG642" s="36"/>
      <c r="AH642" s="36"/>
      <c r="AI642" s="36"/>
      <c r="AJ642" s="36" t="s">
        <v>11</v>
      </c>
      <c r="AK642" s="126" t="s">
        <v>137</v>
      </c>
      <c r="AM642" s="111"/>
      <c r="AN642" s="114"/>
      <c r="AO642" s="147"/>
      <c r="AP642" s="36"/>
      <c r="AQ642" s="36"/>
    </row>
    <row r="643" spans="1:43" ht="6" customHeight="1" x14ac:dyDescent="0.25">
      <c r="A643" s="105"/>
      <c r="B643" s="102"/>
      <c r="C643" s="103"/>
      <c r="D643" s="104"/>
      <c r="E643" s="105"/>
      <c r="F643" s="105"/>
      <c r="G643" s="105"/>
      <c r="H643" s="105"/>
      <c r="I643" s="105"/>
      <c r="J643" s="105"/>
      <c r="K643" s="105"/>
      <c r="L643" s="105"/>
      <c r="M643" s="105"/>
      <c r="N643" s="105"/>
      <c r="O643" s="105"/>
      <c r="P643" s="105"/>
      <c r="Q643" s="105"/>
      <c r="R643" s="105"/>
      <c r="S643" s="105"/>
      <c r="T643" s="105"/>
      <c r="U643" s="105"/>
      <c r="V643" s="116"/>
      <c r="W643" s="105"/>
      <c r="X643" s="105"/>
      <c r="Y643" s="105"/>
      <c r="Z643" s="105"/>
      <c r="AA643" s="105"/>
      <c r="AB643" s="105"/>
      <c r="AC643" s="105"/>
      <c r="AD643" s="105"/>
      <c r="AE643" s="105"/>
      <c r="AF643" s="105"/>
      <c r="AG643" s="105"/>
      <c r="AH643" s="105"/>
      <c r="AI643" s="105"/>
      <c r="AJ643" s="105"/>
      <c r="AK643" s="184"/>
      <c r="AL643" s="105"/>
      <c r="AM643" s="112"/>
      <c r="AN643" s="105"/>
      <c r="AO643" s="184"/>
      <c r="AP643" s="105"/>
    </row>
    <row r="644" spans="1:43" ht="6" customHeight="1" x14ac:dyDescent="0.25">
      <c r="A644" s="4"/>
      <c r="D644" s="27"/>
      <c r="V644" s="35"/>
      <c r="AL644" s="1"/>
      <c r="AM644" s="107"/>
      <c r="AN644" s="108"/>
      <c r="AO644" s="185"/>
      <c r="AP644" s="1"/>
      <c r="AQ644" s="1"/>
    </row>
    <row r="645" spans="1:43" ht="11.25" customHeight="1" x14ac:dyDescent="0.25">
      <c r="A645" s="4"/>
      <c r="B645" s="147">
        <v>203</v>
      </c>
      <c r="D645" s="27"/>
      <c r="E645" s="528" t="str">
        <f ca="1">VLOOKUP(_xlfn.SINGLE(INDIRECT(ADDRESS(ROW(),COLUMN()-3))),Language_Translations,MATCH(_xlfn.SINGLE(Language_Selected),Language_Options,0),FALSE)</f>
        <v>What was the client's main reason for the visit? 
(FOR CURRENT USER)</v>
      </c>
      <c r="F645" s="528"/>
      <c r="G645" s="528"/>
      <c r="H645" s="528"/>
      <c r="I645" s="528"/>
      <c r="J645" s="528"/>
      <c r="K645" s="528"/>
      <c r="L645" s="528"/>
      <c r="M645" s="528"/>
      <c r="N645" s="528"/>
      <c r="O645" s="528"/>
      <c r="P645" s="528"/>
      <c r="Q645" s="528"/>
      <c r="R645" s="528"/>
      <c r="S645" s="528"/>
      <c r="T645" s="528"/>
      <c r="U645" s="528"/>
      <c r="V645" s="35"/>
      <c r="X645" s="113" t="s">
        <v>146</v>
      </c>
      <c r="Y645" s="113"/>
      <c r="Z645" s="113"/>
      <c r="AA645" s="113"/>
      <c r="AB645" s="113"/>
      <c r="AC645" s="113"/>
      <c r="AD645" s="113"/>
      <c r="AE645" s="113"/>
      <c r="AF645" s="113"/>
      <c r="AG645" s="113"/>
      <c r="AH645" s="113"/>
      <c r="AI645" s="36"/>
      <c r="AJ645" s="36"/>
      <c r="AL645" s="1"/>
      <c r="AM645" s="109"/>
      <c r="AN645" s="1"/>
      <c r="AO645" s="185"/>
      <c r="AP645" s="1"/>
      <c r="AQ645" s="1"/>
    </row>
    <row r="646" spans="1:43" ht="11.25" customHeight="1" x14ac:dyDescent="0.25">
      <c r="A646" s="4"/>
      <c r="B646" s="147"/>
      <c r="D646" s="27"/>
      <c r="E646" s="528"/>
      <c r="F646" s="528"/>
      <c r="G646" s="528"/>
      <c r="H646" s="528"/>
      <c r="I646" s="528"/>
      <c r="J646" s="528"/>
      <c r="K646" s="528"/>
      <c r="L646" s="528"/>
      <c r="M646" s="528"/>
      <c r="N646" s="528"/>
      <c r="O646" s="528"/>
      <c r="P646" s="528"/>
      <c r="Q646" s="528"/>
      <c r="R646" s="528"/>
      <c r="S646" s="528"/>
      <c r="T646" s="528"/>
      <c r="U646" s="528"/>
      <c r="V646" s="35"/>
      <c r="X646" s="113"/>
      <c r="Y646" s="113" t="s">
        <v>147</v>
      </c>
      <c r="Z646" s="113"/>
      <c r="AA646" s="113"/>
      <c r="AB646" s="113"/>
      <c r="AC646" s="113"/>
      <c r="AD646" s="113"/>
      <c r="AE646" s="136"/>
      <c r="AF646" s="136" t="s">
        <v>11</v>
      </c>
      <c r="AG646" s="136"/>
      <c r="AH646" s="136"/>
      <c r="AI646" s="36"/>
      <c r="AJ646" s="36"/>
      <c r="AK646" s="126" t="s">
        <v>72</v>
      </c>
      <c r="AL646" s="1"/>
      <c r="AM646" s="109"/>
      <c r="AN646" s="1"/>
      <c r="AO646" s="185"/>
      <c r="AP646" s="1"/>
      <c r="AQ646" s="1"/>
    </row>
    <row r="647" spans="1:43" ht="11.25" customHeight="1" x14ac:dyDescent="0.25">
      <c r="A647" s="4"/>
      <c r="B647" s="147"/>
      <c r="D647" s="27"/>
      <c r="E647" s="528"/>
      <c r="F647" s="528"/>
      <c r="G647" s="528"/>
      <c r="H647" s="528"/>
      <c r="I647" s="528"/>
      <c r="J647" s="528"/>
      <c r="K647" s="528"/>
      <c r="L647" s="528"/>
      <c r="M647" s="528"/>
      <c r="N647" s="528"/>
      <c r="O647" s="528"/>
      <c r="P647" s="528"/>
      <c r="Q647" s="528"/>
      <c r="R647" s="528"/>
      <c r="S647" s="528"/>
      <c r="T647" s="528"/>
      <c r="U647" s="528"/>
      <c r="V647" s="35"/>
      <c r="X647" s="113" t="s">
        <v>148</v>
      </c>
      <c r="Y647" s="135"/>
      <c r="Z647" s="135"/>
      <c r="AA647" s="135"/>
      <c r="AB647" s="135"/>
      <c r="AC647" s="135"/>
      <c r="AD647" s="135"/>
      <c r="AE647" s="138"/>
      <c r="AF647" s="138"/>
      <c r="AG647" s="138"/>
      <c r="AH647" s="138"/>
      <c r="AI647" s="36"/>
      <c r="AJ647" s="36"/>
      <c r="AK647" s="126"/>
      <c r="AL647" s="1"/>
      <c r="AM647" s="109"/>
      <c r="AN647" s="1"/>
      <c r="AO647" s="185"/>
      <c r="AP647" s="1"/>
      <c r="AQ647" s="1"/>
    </row>
    <row r="648" spans="1:43" ht="11.25" customHeight="1" x14ac:dyDescent="0.25">
      <c r="A648" s="4"/>
      <c r="B648" s="147"/>
      <c r="D648" s="27"/>
      <c r="E648" s="528"/>
      <c r="F648" s="528"/>
      <c r="G648" s="528"/>
      <c r="H648" s="528"/>
      <c r="I648" s="528"/>
      <c r="J648" s="528"/>
      <c r="K648" s="528"/>
      <c r="L648" s="528"/>
      <c r="M648" s="528"/>
      <c r="N648" s="528"/>
      <c r="O648" s="528"/>
      <c r="P648" s="528"/>
      <c r="Q648" s="528"/>
      <c r="R648" s="528"/>
      <c r="S648" s="528"/>
      <c r="T648" s="528"/>
      <c r="U648" s="528"/>
      <c r="V648" s="35"/>
      <c r="X648" s="135"/>
      <c r="Y648" s="83" t="s">
        <v>149</v>
      </c>
      <c r="Z648" s="83"/>
      <c r="AA648" s="83"/>
      <c r="AB648" s="83"/>
      <c r="AC648" s="83"/>
      <c r="AD648" s="83"/>
      <c r="AE648" s="137"/>
      <c r="AF648" s="138" t="s">
        <v>11</v>
      </c>
      <c r="AG648" s="137"/>
      <c r="AH648" s="137"/>
      <c r="AI648" s="36"/>
      <c r="AJ648" s="36"/>
      <c r="AK648" s="126" t="s">
        <v>82</v>
      </c>
      <c r="AL648" s="1"/>
      <c r="AM648" s="109"/>
      <c r="AN648" s="1"/>
      <c r="AO648" s="185"/>
      <c r="AP648" s="1"/>
      <c r="AQ648" s="1"/>
    </row>
    <row r="649" spans="1:43" ht="11.25" customHeight="1" x14ac:dyDescent="0.25">
      <c r="A649" s="4"/>
      <c r="B649" s="147"/>
      <c r="D649" s="27"/>
      <c r="E649" s="528"/>
      <c r="F649" s="528"/>
      <c r="G649" s="528"/>
      <c r="H649" s="528"/>
      <c r="I649" s="528"/>
      <c r="J649" s="528"/>
      <c r="K649" s="528"/>
      <c r="L649" s="528"/>
      <c r="M649" s="528"/>
      <c r="N649" s="528"/>
      <c r="O649" s="528"/>
      <c r="P649" s="528"/>
      <c r="Q649" s="528"/>
      <c r="R649" s="528"/>
      <c r="S649" s="528"/>
      <c r="T649" s="528"/>
      <c r="U649" s="528"/>
      <c r="V649" s="35"/>
      <c r="X649" s="113" t="s">
        <v>150</v>
      </c>
      <c r="Y649" s="135"/>
      <c r="Z649" s="135"/>
      <c r="AA649" s="135"/>
      <c r="AB649" s="135"/>
      <c r="AC649" s="135"/>
      <c r="AD649" s="135"/>
      <c r="AE649" s="138"/>
      <c r="AF649" s="138"/>
      <c r="AG649" s="138"/>
      <c r="AH649" s="138"/>
      <c r="AI649" s="36"/>
      <c r="AJ649" s="36"/>
      <c r="AK649" s="126"/>
      <c r="AL649" s="1"/>
      <c r="AM649" s="109"/>
      <c r="AN649" s="1"/>
      <c r="AO649" s="185"/>
      <c r="AP649" s="1"/>
      <c r="AQ649" s="1"/>
    </row>
    <row r="650" spans="1:43" ht="11.25" customHeight="1" x14ac:dyDescent="0.25">
      <c r="A650" s="4"/>
      <c r="B650" s="147"/>
      <c r="D650" s="27"/>
      <c r="E650" s="528"/>
      <c r="F650" s="528"/>
      <c r="G650" s="528"/>
      <c r="H650" s="528"/>
      <c r="I650" s="528"/>
      <c r="J650" s="528"/>
      <c r="K650" s="528"/>
      <c r="L650" s="528"/>
      <c r="M650" s="528"/>
      <c r="N650" s="528"/>
      <c r="O650" s="528"/>
      <c r="P650" s="528"/>
      <c r="Q650" s="528"/>
      <c r="R650" s="528"/>
      <c r="S650" s="528"/>
      <c r="T650" s="528"/>
      <c r="U650" s="528"/>
      <c r="V650" s="35"/>
      <c r="X650" s="135"/>
      <c r="Y650" s="83" t="s">
        <v>110</v>
      </c>
      <c r="Z650" s="83"/>
      <c r="AA650" s="83"/>
      <c r="AB650" s="83"/>
      <c r="AC650" s="83"/>
      <c r="AD650" s="137"/>
      <c r="AE650" s="138" t="s">
        <v>11</v>
      </c>
      <c r="AF650" s="137"/>
      <c r="AG650" s="138"/>
      <c r="AH650" s="138"/>
      <c r="AI650" s="36"/>
      <c r="AJ650" s="36"/>
      <c r="AK650" s="129" t="s">
        <v>144</v>
      </c>
      <c r="AL650" s="1"/>
      <c r="AM650" s="109"/>
      <c r="AN650" s="1"/>
      <c r="AO650" s="185"/>
      <c r="AP650" s="1"/>
      <c r="AQ650" s="1"/>
    </row>
    <row r="651" spans="1:43" ht="11.25" customHeight="1" x14ac:dyDescent="0.25">
      <c r="A651" s="4"/>
      <c r="B651" s="147"/>
      <c r="D651" s="27"/>
      <c r="E651" s="528"/>
      <c r="F651" s="528"/>
      <c r="G651" s="528"/>
      <c r="H651" s="528"/>
      <c r="I651" s="528"/>
      <c r="J651" s="528"/>
      <c r="K651" s="528"/>
      <c r="L651" s="528"/>
      <c r="M651" s="528"/>
      <c r="N651" s="528"/>
      <c r="O651" s="528"/>
      <c r="P651" s="528"/>
      <c r="Q651" s="528"/>
      <c r="R651" s="528"/>
      <c r="S651" s="528"/>
      <c r="T651" s="528"/>
      <c r="U651" s="528"/>
      <c r="V651" s="35"/>
      <c r="X651" s="113" t="s">
        <v>151</v>
      </c>
      <c r="Y651" s="135"/>
      <c r="Z651" s="135"/>
      <c r="AA651" s="135"/>
      <c r="AB651" s="135"/>
      <c r="AC651" s="135"/>
      <c r="AD651" s="135"/>
      <c r="AE651" s="138"/>
      <c r="AF651" s="138"/>
      <c r="AG651" s="138"/>
      <c r="AH651" s="138"/>
      <c r="AI651" s="36"/>
      <c r="AJ651" s="36"/>
      <c r="AK651" s="126"/>
      <c r="AL651" s="1"/>
      <c r="AM651" s="109"/>
      <c r="AN651" s="1"/>
      <c r="AO651" s="185"/>
      <c r="AP651" s="1"/>
      <c r="AQ651" s="1"/>
    </row>
    <row r="652" spans="1:43" ht="11.25" customHeight="1" x14ac:dyDescent="0.25">
      <c r="A652" s="4"/>
      <c r="B652" s="147"/>
      <c r="D652" s="27"/>
      <c r="E652" s="528"/>
      <c r="F652" s="528"/>
      <c r="G652" s="528"/>
      <c r="H652" s="528"/>
      <c r="I652" s="528"/>
      <c r="J652" s="528"/>
      <c r="K652" s="528"/>
      <c r="L652" s="528"/>
      <c r="M652" s="528"/>
      <c r="N652" s="528"/>
      <c r="O652" s="528"/>
      <c r="P652" s="528"/>
      <c r="Q652" s="528"/>
      <c r="R652" s="528"/>
      <c r="S652" s="528"/>
      <c r="T652" s="528"/>
      <c r="U652" s="528"/>
      <c r="V652" s="35"/>
      <c r="X652" s="135"/>
      <c r="Y652" s="83" t="s">
        <v>152</v>
      </c>
      <c r="Z652" s="83"/>
      <c r="AA652" s="135"/>
      <c r="AB652" s="135"/>
      <c r="AC652" s="135"/>
      <c r="AD652" s="135"/>
      <c r="AE652" s="138"/>
      <c r="AF652" s="138"/>
      <c r="AG652" s="138" t="s">
        <v>11</v>
      </c>
      <c r="AH652" s="137"/>
      <c r="AI652" s="36"/>
      <c r="AJ652" s="36"/>
      <c r="AK652" s="129" t="s">
        <v>153</v>
      </c>
      <c r="AL652" s="1"/>
      <c r="AM652" s="109"/>
      <c r="AN652" s="1"/>
      <c r="AO652" s="185"/>
      <c r="AP652" s="1"/>
      <c r="AQ652" s="1"/>
    </row>
    <row r="653" spans="1:43" ht="11.25" customHeight="1" x14ac:dyDescent="0.25">
      <c r="A653" s="4"/>
      <c r="B653" s="147"/>
      <c r="D653" s="27"/>
      <c r="E653" s="528"/>
      <c r="F653" s="528"/>
      <c r="G653" s="528"/>
      <c r="H653" s="528"/>
      <c r="I653" s="528"/>
      <c r="J653" s="528"/>
      <c r="K653" s="528"/>
      <c r="L653" s="528"/>
      <c r="M653" s="528"/>
      <c r="N653" s="528"/>
      <c r="O653" s="528"/>
      <c r="P653" s="528"/>
      <c r="Q653" s="528"/>
      <c r="R653" s="528"/>
      <c r="S653" s="528"/>
      <c r="T653" s="528"/>
      <c r="U653" s="528"/>
      <c r="V653" s="35"/>
      <c r="X653" s="4" t="s">
        <v>154</v>
      </c>
      <c r="Z653" s="36"/>
      <c r="AA653" s="36"/>
      <c r="AB653" s="36"/>
      <c r="AC653" s="36"/>
      <c r="AD653" s="36"/>
      <c r="AE653" s="36"/>
      <c r="AF653" s="36"/>
      <c r="AG653" s="36"/>
      <c r="AH653" s="36"/>
      <c r="AI653" s="36"/>
      <c r="AJ653" s="36"/>
      <c r="AK653" s="1"/>
      <c r="AL653" s="1"/>
      <c r="AM653" s="109"/>
      <c r="AN653" s="1"/>
      <c r="AO653" s="185"/>
      <c r="AP653" s="1"/>
      <c r="AQ653" s="1"/>
    </row>
    <row r="654" spans="1:43" ht="11.25" customHeight="1" x14ac:dyDescent="0.25">
      <c r="A654" s="4"/>
      <c r="B654" s="147"/>
      <c r="D654" s="27"/>
      <c r="E654" s="528"/>
      <c r="F654" s="528"/>
      <c r="G654" s="528"/>
      <c r="H654" s="528"/>
      <c r="I654" s="528"/>
      <c r="J654" s="528"/>
      <c r="K654" s="528"/>
      <c r="L654" s="528"/>
      <c r="M654" s="528"/>
      <c r="N654" s="528"/>
      <c r="O654" s="528"/>
      <c r="P654" s="528"/>
      <c r="Q654" s="528"/>
      <c r="R654" s="528"/>
      <c r="S654" s="528"/>
      <c r="T654" s="528"/>
      <c r="U654" s="528"/>
      <c r="V654" s="35"/>
      <c r="Y654" s="4" t="s">
        <v>155</v>
      </c>
      <c r="Z654" s="36"/>
      <c r="AA654" s="36"/>
      <c r="AB654" s="36"/>
      <c r="AC654" s="36"/>
      <c r="AD654" s="36"/>
      <c r="AE654" s="36" t="s">
        <v>11</v>
      </c>
      <c r="AF654" s="36"/>
      <c r="AG654" s="36"/>
      <c r="AH654" s="36"/>
      <c r="AI654" s="36"/>
      <c r="AJ654" s="36"/>
      <c r="AK654" s="129" t="s">
        <v>156</v>
      </c>
      <c r="AL654" s="1"/>
      <c r="AM654" s="109"/>
      <c r="AN654" s="1"/>
      <c r="AO654" s="185"/>
      <c r="AP654" s="1"/>
      <c r="AQ654" s="1"/>
    </row>
    <row r="655" spans="1:43" ht="6" customHeight="1" x14ac:dyDescent="0.25">
      <c r="A655" s="105"/>
      <c r="B655" s="343"/>
      <c r="C655" s="103"/>
      <c r="D655" s="104"/>
      <c r="E655" s="105"/>
      <c r="F655" s="105"/>
      <c r="G655" s="105"/>
      <c r="H655" s="105"/>
      <c r="I655" s="105"/>
      <c r="J655" s="105"/>
      <c r="K655" s="105"/>
      <c r="L655" s="105"/>
      <c r="M655" s="105"/>
      <c r="N655" s="105"/>
      <c r="O655" s="105"/>
      <c r="P655" s="105"/>
      <c r="Q655" s="105"/>
      <c r="R655" s="105"/>
      <c r="S655" s="105"/>
      <c r="T655" s="105"/>
      <c r="U655" s="105"/>
      <c r="V655" s="116"/>
      <c r="W655" s="105"/>
      <c r="X655" s="105"/>
      <c r="Y655" s="105"/>
      <c r="Z655" s="105"/>
      <c r="AA655" s="105"/>
      <c r="AB655" s="105"/>
      <c r="AC655" s="105"/>
      <c r="AD655" s="105"/>
      <c r="AE655" s="105"/>
      <c r="AF655" s="105"/>
      <c r="AG655" s="105"/>
      <c r="AH655" s="105"/>
      <c r="AI655" s="105"/>
      <c r="AJ655" s="105"/>
      <c r="AK655" s="184"/>
      <c r="AL655" s="148"/>
      <c r="AM655" s="149"/>
      <c r="AN655" s="148"/>
      <c r="AO655" s="186"/>
      <c r="AP655" s="148"/>
      <c r="AQ655" s="1"/>
    </row>
    <row r="656" spans="1:43" ht="6" customHeight="1" x14ac:dyDescent="0.25">
      <c r="A656" s="101"/>
      <c r="B656" s="130"/>
      <c r="C656" s="99"/>
      <c r="D656" s="100"/>
      <c r="E656" s="101"/>
      <c r="F656" s="101"/>
      <c r="G656" s="101"/>
      <c r="H656" s="101"/>
      <c r="I656" s="101"/>
      <c r="J656" s="101"/>
      <c r="K656" s="101"/>
      <c r="L656" s="101"/>
      <c r="M656" s="101"/>
      <c r="N656" s="101"/>
      <c r="O656" s="101"/>
      <c r="P656" s="101"/>
      <c r="Q656" s="101"/>
      <c r="R656" s="101"/>
      <c r="S656" s="101"/>
      <c r="T656" s="101"/>
      <c r="U656" s="101"/>
      <c r="V656" s="115"/>
      <c r="W656" s="101"/>
      <c r="X656" s="101"/>
      <c r="Y656" s="101"/>
      <c r="Z656" s="101"/>
      <c r="AA656" s="101"/>
      <c r="AB656" s="101"/>
      <c r="AC656" s="101"/>
      <c r="AD656" s="101"/>
      <c r="AE656" s="101"/>
      <c r="AF656" s="101"/>
      <c r="AG656" s="101"/>
      <c r="AH656" s="101"/>
      <c r="AI656" s="101"/>
      <c r="AJ656" s="101"/>
      <c r="AK656" s="191"/>
      <c r="AL656" s="115"/>
      <c r="AM656" s="101"/>
      <c r="AN656" s="150"/>
      <c r="AO656" s="183"/>
      <c r="AP656" s="101"/>
    </row>
    <row r="657" spans="1:43" ht="11.25" customHeight="1" x14ac:dyDescent="0.25">
      <c r="A657" s="4"/>
      <c r="B657" s="147">
        <v>204</v>
      </c>
      <c r="D657" s="27"/>
      <c r="E657" s="528" t="str">
        <f ca="1">VLOOKUP(_xlfn.SINGLE(INDIRECT(ADDRESS(ROW(),COLUMN()-3))),Language_Translations,MATCH(_xlfn.SINGLE(Language_Selected),Language_Options,0),FALSE)</f>
        <v>What was the outcome of the visit? 
(FOR CURRENT USER)</v>
      </c>
      <c r="F657" s="528"/>
      <c r="G657" s="528"/>
      <c r="H657" s="528"/>
      <c r="I657" s="528"/>
      <c r="J657" s="528"/>
      <c r="K657" s="528"/>
      <c r="L657" s="528"/>
      <c r="M657" s="528"/>
      <c r="N657" s="528"/>
      <c r="O657" s="528"/>
      <c r="P657" s="528"/>
      <c r="Q657" s="528"/>
      <c r="R657" s="528"/>
      <c r="S657" s="528"/>
      <c r="T657" s="528"/>
      <c r="U657" s="528"/>
      <c r="V657" s="35"/>
      <c r="X657" s="113" t="s">
        <v>157</v>
      </c>
      <c r="Y657" s="113"/>
      <c r="Z657" s="113"/>
      <c r="AA657" s="113"/>
      <c r="AB657" s="113"/>
      <c r="AC657" s="113"/>
      <c r="AD657" s="113"/>
      <c r="AE657" s="136"/>
      <c r="AF657" s="136"/>
      <c r="AG657" s="136"/>
      <c r="AH657" s="136"/>
      <c r="AI657" s="136"/>
      <c r="AJ657" s="36"/>
      <c r="AK657" s="126"/>
      <c r="AL657" s="35"/>
      <c r="AN657" s="96"/>
      <c r="AO657" s="26"/>
      <c r="AP657" s="36"/>
      <c r="AQ657" s="36"/>
    </row>
    <row r="658" spans="1:43" ht="11.25" customHeight="1" x14ac:dyDescent="0.25">
      <c r="A658" s="4"/>
      <c r="D658" s="27"/>
      <c r="E658" s="528"/>
      <c r="F658" s="528"/>
      <c r="G658" s="528"/>
      <c r="H658" s="528"/>
      <c r="I658" s="528"/>
      <c r="J658" s="528"/>
      <c r="K658" s="528"/>
      <c r="L658" s="528"/>
      <c r="M658" s="528"/>
      <c r="N658" s="528"/>
      <c r="O658" s="528"/>
      <c r="P658" s="528"/>
      <c r="Q658" s="528"/>
      <c r="R658" s="528"/>
      <c r="S658" s="528"/>
      <c r="T658" s="528"/>
      <c r="U658" s="528"/>
      <c r="V658" s="35"/>
      <c r="X658" s="113"/>
      <c r="Y658" s="113" t="s">
        <v>158</v>
      </c>
      <c r="Z658" s="113"/>
      <c r="AA658" s="113"/>
      <c r="AB658" s="113"/>
      <c r="AC658" s="113"/>
      <c r="AD658" s="113"/>
      <c r="AE658" s="136"/>
      <c r="AF658" s="136"/>
      <c r="AG658" s="136" t="s">
        <v>11</v>
      </c>
      <c r="AH658" s="136"/>
      <c r="AI658" s="136"/>
      <c r="AJ658" s="36"/>
      <c r="AK658" s="129" t="s">
        <v>72</v>
      </c>
      <c r="AL658" s="35"/>
      <c r="AN658" s="114"/>
      <c r="AO658" s="147"/>
      <c r="AP658" s="36"/>
      <c r="AQ658" s="36"/>
    </row>
    <row r="659" spans="1:43" ht="11.25" customHeight="1" x14ac:dyDescent="0.25">
      <c r="A659" s="4"/>
      <c r="D659" s="27"/>
      <c r="E659" s="528"/>
      <c r="F659" s="528"/>
      <c r="G659" s="528"/>
      <c r="H659" s="528"/>
      <c r="I659" s="528"/>
      <c r="J659" s="528"/>
      <c r="K659" s="528"/>
      <c r="L659" s="528"/>
      <c r="M659" s="528"/>
      <c r="N659" s="528"/>
      <c r="O659" s="528"/>
      <c r="P659" s="528"/>
      <c r="Q659" s="528"/>
      <c r="R659" s="528"/>
      <c r="S659" s="528"/>
      <c r="T659" s="528"/>
      <c r="U659" s="528"/>
      <c r="V659" s="35"/>
      <c r="X659" s="4" t="s">
        <v>159</v>
      </c>
      <c r="Z659" s="36"/>
      <c r="AA659" s="36"/>
      <c r="AB659" s="36"/>
      <c r="AC659" s="36"/>
      <c r="AD659" s="36"/>
      <c r="AE659" s="36"/>
      <c r="AF659" s="36"/>
      <c r="AG659" s="36" t="s">
        <v>11</v>
      </c>
      <c r="AH659" s="36"/>
      <c r="AI659" s="36"/>
      <c r="AJ659" s="36"/>
      <c r="AK659" s="129" t="s">
        <v>82</v>
      </c>
      <c r="AL659" s="35"/>
      <c r="AN659" s="114"/>
      <c r="AO659" s="147"/>
      <c r="AP659" s="36"/>
      <c r="AQ659" s="36"/>
    </row>
    <row r="660" spans="1:43" ht="11.25" customHeight="1" x14ac:dyDescent="0.25">
      <c r="A660" s="4"/>
      <c r="D660" s="27"/>
      <c r="E660" s="528"/>
      <c r="F660" s="528"/>
      <c r="G660" s="528"/>
      <c r="H660" s="528"/>
      <c r="I660" s="528"/>
      <c r="J660" s="528"/>
      <c r="K660" s="528"/>
      <c r="L660" s="528"/>
      <c r="M660" s="528"/>
      <c r="N660" s="528"/>
      <c r="O660" s="528"/>
      <c r="P660" s="528"/>
      <c r="Q660" s="528"/>
      <c r="R660" s="528"/>
      <c r="S660" s="528"/>
      <c r="T660" s="528"/>
      <c r="U660" s="528"/>
      <c r="V660" s="35"/>
      <c r="X660" s="113" t="s">
        <v>160</v>
      </c>
      <c r="Y660" s="113"/>
      <c r="Z660" s="113"/>
      <c r="AA660" s="113"/>
      <c r="AB660" s="113"/>
      <c r="AC660" s="113"/>
      <c r="AD660" s="113"/>
      <c r="AE660" s="136"/>
      <c r="AF660" s="136"/>
      <c r="AG660" s="136"/>
      <c r="AH660" s="136"/>
      <c r="AI660" s="136"/>
      <c r="AJ660" s="36"/>
      <c r="AK660" s="126"/>
      <c r="AL660" s="35"/>
      <c r="AN660" s="96"/>
      <c r="AO660" s="26"/>
      <c r="AP660" s="36"/>
      <c r="AQ660" s="36"/>
    </row>
    <row r="661" spans="1:43" ht="11.25" customHeight="1" x14ac:dyDescent="0.25">
      <c r="A661" s="4"/>
      <c r="D661" s="27"/>
      <c r="E661" s="528"/>
      <c r="F661" s="528"/>
      <c r="G661" s="528"/>
      <c r="H661" s="528"/>
      <c r="I661" s="528"/>
      <c r="J661" s="528"/>
      <c r="K661" s="528"/>
      <c r="L661" s="528"/>
      <c r="M661" s="528"/>
      <c r="N661" s="528"/>
      <c r="O661" s="528"/>
      <c r="P661" s="528"/>
      <c r="Q661" s="528"/>
      <c r="R661" s="528"/>
      <c r="S661" s="528"/>
      <c r="T661" s="528"/>
      <c r="U661" s="528"/>
      <c r="V661" s="35"/>
      <c r="X661" s="113"/>
      <c r="Y661" s="113" t="s">
        <v>161</v>
      </c>
      <c r="Z661" s="113"/>
      <c r="AA661" s="113"/>
      <c r="AB661" s="113"/>
      <c r="AC661" s="113"/>
      <c r="AD661" s="113"/>
      <c r="AE661" s="136"/>
      <c r="AF661" s="136"/>
      <c r="AG661" s="136"/>
      <c r="AH661" s="136"/>
      <c r="AI661" s="136"/>
      <c r="AJ661" s="36"/>
      <c r="AK661" s="126"/>
      <c r="AL661" s="35"/>
      <c r="AN661" s="96"/>
      <c r="AO661" s="26"/>
      <c r="AP661" s="36"/>
      <c r="AQ661" s="36"/>
    </row>
    <row r="662" spans="1:43" ht="11.25" customHeight="1" x14ac:dyDescent="0.25">
      <c r="A662" s="4"/>
      <c r="D662" s="27"/>
      <c r="E662" s="528"/>
      <c r="F662" s="528"/>
      <c r="G662" s="528"/>
      <c r="H662" s="528"/>
      <c r="I662" s="528"/>
      <c r="J662" s="528"/>
      <c r="K662" s="528"/>
      <c r="L662" s="528"/>
      <c r="M662" s="528"/>
      <c r="N662" s="528"/>
      <c r="O662" s="528"/>
      <c r="P662" s="528"/>
      <c r="Q662" s="528"/>
      <c r="R662" s="528"/>
      <c r="S662" s="528"/>
      <c r="T662" s="528"/>
      <c r="U662" s="528"/>
      <c r="V662" s="35"/>
      <c r="X662" s="113"/>
      <c r="Y662" s="113" t="s">
        <v>162</v>
      </c>
      <c r="Z662" s="113"/>
      <c r="AA662" s="113"/>
      <c r="AB662" s="113"/>
      <c r="AC662" s="113"/>
      <c r="AD662" s="113"/>
      <c r="AE662" s="136"/>
      <c r="AF662" s="136"/>
      <c r="AG662" s="136"/>
      <c r="AH662" s="136"/>
      <c r="AI662" s="136"/>
      <c r="AJ662" s="36"/>
      <c r="AK662" s="126"/>
      <c r="AL662" s="35"/>
      <c r="AN662" s="96"/>
      <c r="AO662" s="26"/>
      <c r="AP662" s="36"/>
      <c r="AQ662" s="36"/>
    </row>
    <row r="663" spans="1:43" ht="11.25" customHeight="1" x14ac:dyDescent="0.25">
      <c r="A663" s="4"/>
      <c r="D663" s="27"/>
      <c r="E663" s="528"/>
      <c r="F663" s="528"/>
      <c r="G663" s="528"/>
      <c r="H663" s="528"/>
      <c r="I663" s="528"/>
      <c r="J663" s="528"/>
      <c r="K663" s="528"/>
      <c r="L663" s="528"/>
      <c r="M663" s="528"/>
      <c r="N663" s="528"/>
      <c r="O663" s="528"/>
      <c r="P663" s="528"/>
      <c r="Q663" s="528"/>
      <c r="R663" s="528"/>
      <c r="S663" s="528"/>
      <c r="T663" s="528"/>
      <c r="U663" s="528"/>
      <c r="V663" s="35"/>
      <c r="X663" s="113"/>
      <c r="Y663" s="113" t="s">
        <v>158</v>
      </c>
      <c r="Z663" s="113"/>
      <c r="AA663" s="113"/>
      <c r="AB663" s="113"/>
      <c r="AC663" s="113"/>
      <c r="AD663" s="113"/>
      <c r="AE663" s="136"/>
      <c r="AF663" s="136"/>
      <c r="AG663" s="136" t="s">
        <v>11</v>
      </c>
      <c r="AH663" s="136"/>
      <c r="AI663" s="136"/>
      <c r="AJ663" s="36"/>
      <c r="AK663" s="129" t="s">
        <v>144</v>
      </c>
      <c r="AL663" s="35"/>
      <c r="AN663" s="114"/>
      <c r="AO663" s="539">
        <v>206</v>
      </c>
      <c r="AP663" s="36"/>
      <c r="AQ663" s="36"/>
    </row>
    <row r="664" spans="1:43" ht="11.25" customHeight="1" x14ac:dyDescent="0.25">
      <c r="A664" s="4"/>
      <c r="D664" s="27"/>
      <c r="E664" s="528"/>
      <c r="F664" s="528"/>
      <c r="G664" s="528"/>
      <c r="H664" s="528"/>
      <c r="I664" s="528"/>
      <c r="J664" s="528"/>
      <c r="K664" s="528"/>
      <c r="L664" s="528"/>
      <c r="M664" s="528"/>
      <c r="N664" s="528"/>
      <c r="O664" s="528"/>
      <c r="P664" s="528"/>
      <c r="Q664" s="528"/>
      <c r="R664" s="528"/>
      <c r="S664" s="528"/>
      <c r="T664" s="528"/>
      <c r="U664" s="528"/>
      <c r="V664" s="35"/>
      <c r="X664" s="113" t="s">
        <v>160</v>
      </c>
      <c r="Y664" s="113"/>
      <c r="Z664" s="113"/>
      <c r="AA664" s="113"/>
      <c r="AB664" s="113"/>
      <c r="AC664" s="113"/>
      <c r="AD664" s="113"/>
      <c r="AE664" s="136"/>
      <c r="AF664" s="136"/>
      <c r="AG664" s="136"/>
      <c r="AH664" s="136"/>
      <c r="AI664" s="136"/>
      <c r="AJ664" s="36"/>
      <c r="AK664" s="126"/>
      <c r="AL664" s="35"/>
      <c r="AN664" s="96"/>
      <c r="AO664" s="539"/>
      <c r="AP664" s="36"/>
      <c r="AQ664" s="36"/>
    </row>
    <row r="665" spans="1:43" ht="11.25" customHeight="1" x14ac:dyDescent="0.25">
      <c r="A665" s="4"/>
      <c r="D665" s="27"/>
      <c r="E665" s="528"/>
      <c r="F665" s="528"/>
      <c r="G665" s="528"/>
      <c r="H665" s="528"/>
      <c r="I665" s="528"/>
      <c r="J665" s="528"/>
      <c r="K665" s="528"/>
      <c r="L665" s="528"/>
      <c r="M665" s="528"/>
      <c r="N665" s="528"/>
      <c r="O665" s="528"/>
      <c r="P665" s="528"/>
      <c r="Q665" s="528"/>
      <c r="R665" s="528"/>
      <c r="S665" s="528"/>
      <c r="T665" s="528"/>
      <c r="U665" s="528"/>
      <c r="V665" s="35"/>
      <c r="X665" s="113"/>
      <c r="Y665" s="113" t="s">
        <v>161</v>
      </c>
      <c r="Z665" s="113"/>
      <c r="AA665" s="113"/>
      <c r="AB665" s="113"/>
      <c r="AC665" s="113"/>
      <c r="AD665" s="113"/>
      <c r="AE665" s="136"/>
      <c r="AF665" s="136"/>
      <c r="AG665" s="136"/>
      <c r="AH665" s="136"/>
      <c r="AI665" s="136"/>
      <c r="AJ665" s="36"/>
      <c r="AK665" s="126"/>
      <c r="AL665" s="35"/>
      <c r="AN665" s="96"/>
      <c r="AO665" s="26"/>
      <c r="AP665" s="36"/>
      <c r="AQ665" s="36"/>
    </row>
    <row r="666" spans="1:43" ht="11.25" customHeight="1" x14ac:dyDescent="0.25">
      <c r="A666" s="4"/>
      <c r="D666" s="27"/>
      <c r="E666" s="528"/>
      <c r="F666" s="528"/>
      <c r="G666" s="528"/>
      <c r="H666" s="528"/>
      <c r="I666" s="528"/>
      <c r="J666" s="528"/>
      <c r="K666" s="528"/>
      <c r="L666" s="528"/>
      <c r="M666" s="528"/>
      <c r="N666" s="528"/>
      <c r="O666" s="528"/>
      <c r="P666" s="528"/>
      <c r="Q666" s="528"/>
      <c r="R666" s="528"/>
      <c r="S666" s="528"/>
      <c r="T666" s="528"/>
      <c r="U666" s="528"/>
      <c r="V666" s="35"/>
      <c r="X666" s="113"/>
      <c r="Y666" s="113" t="s">
        <v>163</v>
      </c>
      <c r="Z666" s="113"/>
      <c r="AA666" s="113"/>
      <c r="AB666" s="113"/>
      <c r="AC666" s="113"/>
      <c r="AD666" s="113"/>
      <c r="AE666" s="136"/>
      <c r="AF666" s="136"/>
      <c r="AG666" s="136"/>
      <c r="AH666" s="136"/>
      <c r="AI666" s="136"/>
      <c r="AJ666" s="36"/>
      <c r="AK666" s="126"/>
      <c r="AL666" s="35"/>
      <c r="AN666" s="96"/>
      <c r="AO666" s="26"/>
      <c r="AP666" s="36"/>
      <c r="AQ666" s="36"/>
    </row>
    <row r="667" spans="1:43" ht="11.25" customHeight="1" x14ac:dyDescent="0.25">
      <c r="A667" s="4"/>
      <c r="D667" s="27"/>
      <c r="E667" s="528"/>
      <c r="F667" s="528"/>
      <c r="G667" s="528"/>
      <c r="H667" s="528"/>
      <c r="I667" s="528"/>
      <c r="J667" s="528"/>
      <c r="K667" s="528"/>
      <c r="L667" s="528"/>
      <c r="M667" s="528"/>
      <c r="N667" s="528"/>
      <c r="O667" s="528"/>
      <c r="P667" s="528"/>
      <c r="Q667" s="528"/>
      <c r="R667" s="528"/>
      <c r="S667" s="528"/>
      <c r="T667" s="528"/>
      <c r="U667" s="528"/>
      <c r="V667" s="35"/>
      <c r="X667" s="113"/>
      <c r="Y667" s="113" t="s">
        <v>158</v>
      </c>
      <c r="Z667" s="113"/>
      <c r="AA667" s="113"/>
      <c r="AB667" s="113"/>
      <c r="AC667" s="113"/>
      <c r="AD667" s="113"/>
      <c r="AE667" s="136"/>
      <c r="AF667" s="136"/>
      <c r="AG667" s="136" t="s">
        <v>11</v>
      </c>
      <c r="AH667" s="136"/>
      <c r="AI667" s="136"/>
      <c r="AJ667" s="36"/>
      <c r="AK667" s="129" t="s">
        <v>153</v>
      </c>
      <c r="AL667" s="35"/>
      <c r="AN667" s="114"/>
      <c r="AO667" s="147"/>
      <c r="AP667" s="36"/>
      <c r="AQ667" s="36"/>
    </row>
    <row r="668" spans="1:43" ht="11.25" customHeight="1" x14ac:dyDescent="0.25">
      <c r="A668" s="4"/>
      <c r="D668" s="27"/>
      <c r="E668" s="528"/>
      <c r="F668" s="528"/>
      <c r="G668" s="528"/>
      <c r="H668" s="528"/>
      <c r="I668" s="528"/>
      <c r="J668" s="528"/>
      <c r="K668" s="528"/>
      <c r="L668" s="528"/>
      <c r="M668" s="528"/>
      <c r="N668" s="528"/>
      <c r="O668" s="528"/>
      <c r="P668" s="528"/>
      <c r="Q668" s="528"/>
      <c r="R668" s="528"/>
      <c r="S668" s="528"/>
      <c r="T668" s="528"/>
      <c r="U668" s="528"/>
      <c r="V668" s="35"/>
      <c r="X668" s="113" t="s">
        <v>164</v>
      </c>
      <c r="Y668" s="113"/>
      <c r="Z668" s="113"/>
      <c r="AA668" s="113"/>
      <c r="AB668" s="113"/>
      <c r="AC668" s="113"/>
      <c r="AD668" s="113"/>
      <c r="AE668" s="136"/>
      <c r="AF668" s="136"/>
      <c r="AG668" s="136"/>
      <c r="AH668" s="136"/>
      <c r="AI668" s="136"/>
      <c r="AJ668" s="239"/>
      <c r="AK668" s="126"/>
      <c r="AL668" s="35"/>
      <c r="AN668" s="96"/>
    </row>
    <row r="669" spans="1:43" ht="11.25" customHeight="1" x14ac:dyDescent="0.25">
      <c r="A669" s="4"/>
      <c r="D669" s="27"/>
      <c r="E669" s="528"/>
      <c r="F669" s="528"/>
      <c r="G669" s="528"/>
      <c r="H669" s="528"/>
      <c r="I669" s="528"/>
      <c r="J669" s="528"/>
      <c r="K669" s="528"/>
      <c r="L669" s="528"/>
      <c r="M669" s="528"/>
      <c r="N669" s="528"/>
      <c r="O669" s="528"/>
      <c r="P669" s="528"/>
      <c r="Q669" s="528"/>
      <c r="R669" s="528"/>
      <c r="S669" s="528"/>
      <c r="T669" s="528"/>
      <c r="U669" s="528"/>
      <c r="V669" s="35"/>
      <c r="X669" s="113"/>
      <c r="Y669" s="113" t="s">
        <v>165</v>
      </c>
      <c r="Z669" s="113"/>
      <c r="AA669" s="113"/>
      <c r="AB669" s="113"/>
      <c r="AC669" s="113"/>
      <c r="AD669" s="113"/>
      <c r="AE669" s="136" t="s">
        <v>11</v>
      </c>
      <c r="AF669" s="136"/>
      <c r="AG669" s="136"/>
      <c r="AH669" s="136"/>
      <c r="AI669" s="136"/>
      <c r="AJ669" s="36"/>
      <c r="AK669" s="129" t="s">
        <v>156</v>
      </c>
      <c r="AL669" s="35"/>
      <c r="AN669" s="114"/>
      <c r="AO669" s="147"/>
      <c r="AP669" s="36"/>
      <c r="AQ669" s="36"/>
    </row>
    <row r="670" spans="1:43" ht="6" customHeight="1" x14ac:dyDescent="0.25">
      <c r="A670" s="5"/>
      <c r="B670" s="106"/>
      <c r="C670" s="38"/>
      <c r="D670" s="33"/>
      <c r="E670" s="5"/>
      <c r="F670" s="5"/>
      <c r="G670" s="5"/>
      <c r="H670" s="5"/>
      <c r="I670" s="5"/>
      <c r="J670" s="5"/>
      <c r="K670" s="5"/>
      <c r="L670" s="5"/>
      <c r="M670" s="5"/>
      <c r="N670" s="5"/>
      <c r="O670" s="5"/>
      <c r="P670" s="5"/>
      <c r="Q670" s="5"/>
      <c r="R670" s="5"/>
      <c r="S670" s="5"/>
      <c r="T670" s="5"/>
      <c r="U670" s="5"/>
      <c r="V670" s="34"/>
      <c r="W670" s="5"/>
      <c r="X670" s="5"/>
      <c r="Y670" s="5"/>
      <c r="Z670" s="5"/>
      <c r="AA670" s="5"/>
      <c r="AB670" s="5"/>
      <c r="AC670" s="5"/>
      <c r="AD670" s="5"/>
      <c r="AE670" s="5"/>
      <c r="AF670" s="5"/>
      <c r="AG670" s="5"/>
      <c r="AH670" s="5"/>
      <c r="AI670" s="5"/>
      <c r="AJ670" s="5"/>
      <c r="AK670" s="192"/>
      <c r="AL670" s="34"/>
      <c r="AM670" s="5"/>
      <c r="AN670" s="97"/>
      <c r="AO670" s="181"/>
      <c r="AP670" s="5"/>
    </row>
    <row r="671" spans="1:43" ht="6" customHeight="1" x14ac:dyDescent="0.25">
      <c r="A671" s="4"/>
      <c r="D671" s="30"/>
      <c r="E671" s="31"/>
      <c r="F671" s="31"/>
      <c r="G671" s="31"/>
      <c r="H671" s="31"/>
      <c r="I671" s="31"/>
      <c r="J671" s="31"/>
      <c r="K671" s="31"/>
      <c r="L671" s="31"/>
      <c r="M671" s="31"/>
      <c r="N671" s="31"/>
      <c r="O671" s="31"/>
      <c r="P671" s="31"/>
      <c r="Q671" s="31"/>
      <c r="R671" s="31"/>
      <c r="S671" s="31"/>
      <c r="T671" s="31"/>
      <c r="U671" s="31"/>
      <c r="V671" s="32"/>
      <c r="W671" s="31"/>
      <c r="X671" s="31"/>
      <c r="Y671" s="31"/>
      <c r="Z671" s="31"/>
      <c r="AA671" s="31"/>
      <c r="AB671" s="31"/>
      <c r="AC671" s="31"/>
      <c r="AD671" s="31"/>
      <c r="AE671" s="31"/>
      <c r="AF671" s="31"/>
      <c r="AG671" s="31"/>
      <c r="AH671" s="31"/>
      <c r="AI671" s="31"/>
      <c r="AJ671" s="31"/>
      <c r="AK671" s="193"/>
      <c r="AL671" s="32"/>
    </row>
    <row r="672" spans="1:43" ht="11.25" customHeight="1" x14ac:dyDescent="0.25">
      <c r="A672" s="4"/>
      <c r="B672" s="147">
        <v>205</v>
      </c>
      <c r="D672" s="27"/>
      <c r="E672" s="528" t="str">
        <f ca="1">VLOOKUP(_xlfn.SINGLE(INDIRECT(ADDRESS(ROW(),COLUMN()-3))),Language_Translations,MATCH(_xlfn.SINGLE(Language_Selected),Language_Options,0),FALSE)</f>
        <v>What was the outcome of the visit? 
(FOR NON CURRENT USER)</v>
      </c>
      <c r="F672" s="528"/>
      <c r="G672" s="528"/>
      <c r="H672" s="528"/>
      <c r="I672" s="528"/>
      <c r="J672" s="528"/>
      <c r="K672" s="528"/>
      <c r="L672" s="528"/>
      <c r="M672" s="528"/>
      <c r="N672" s="528"/>
      <c r="O672" s="528"/>
      <c r="P672" s="528"/>
      <c r="Q672" s="528"/>
      <c r="R672" s="528"/>
      <c r="S672" s="528"/>
      <c r="T672" s="528"/>
      <c r="U672" s="528"/>
      <c r="V672" s="35"/>
      <c r="X672" s="113" t="s">
        <v>166</v>
      </c>
      <c r="Y672" s="113"/>
      <c r="Z672" s="113"/>
      <c r="AA672" s="113"/>
      <c r="AB672" s="113"/>
      <c r="AC672" s="113"/>
      <c r="AD672" s="113"/>
      <c r="AE672" s="113"/>
      <c r="AF672" s="113"/>
      <c r="AG672" s="113"/>
      <c r="AH672" s="113"/>
      <c r="AI672" s="113"/>
      <c r="AJ672" s="36"/>
      <c r="AK672" s="126"/>
      <c r="AL672" s="35"/>
    </row>
    <row r="673" spans="1:42" ht="11.25" customHeight="1" x14ac:dyDescent="0.25">
      <c r="A673" s="4"/>
      <c r="B673" s="147"/>
      <c r="D673" s="27"/>
      <c r="E673" s="528"/>
      <c r="F673" s="528"/>
      <c r="G673" s="528"/>
      <c r="H673" s="528"/>
      <c r="I673" s="528"/>
      <c r="J673" s="528"/>
      <c r="K673" s="528"/>
      <c r="L673" s="528"/>
      <c r="M673" s="528"/>
      <c r="N673" s="528"/>
      <c r="O673" s="528"/>
      <c r="P673" s="528"/>
      <c r="Q673" s="528"/>
      <c r="R673" s="528"/>
      <c r="S673" s="528"/>
      <c r="T673" s="528"/>
      <c r="U673" s="528"/>
      <c r="V673" s="35"/>
      <c r="X673" s="113"/>
      <c r="Y673" s="113" t="s">
        <v>110</v>
      </c>
      <c r="Z673" s="113"/>
      <c r="AA673" s="113"/>
      <c r="AB673" s="113"/>
      <c r="AC673" s="113"/>
      <c r="AD673" s="136"/>
      <c r="AE673" s="136" t="s">
        <v>11</v>
      </c>
      <c r="AF673" s="136"/>
      <c r="AG673" s="136"/>
      <c r="AH673" s="136"/>
      <c r="AI673" s="136"/>
      <c r="AJ673" s="36"/>
      <c r="AK673" s="126" t="s">
        <v>72</v>
      </c>
      <c r="AL673" s="35"/>
    </row>
    <row r="674" spans="1:42" ht="11.25" customHeight="1" x14ac:dyDescent="0.25">
      <c r="A674" s="4"/>
      <c r="B674" s="147"/>
      <c r="D674" s="27"/>
      <c r="E674" s="528"/>
      <c r="F674" s="528"/>
      <c r="G674" s="528"/>
      <c r="H674" s="528"/>
      <c r="I674" s="528"/>
      <c r="J674" s="528"/>
      <c r="K674" s="528"/>
      <c r="L674" s="528"/>
      <c r="M674" s="528"/>
      <c r="N674" s="528"/>
      <c r="O674" s="528"/>
      <c r="P674" s="528"/>
      <c r="Q674" s="528"/>
      <c r="R674" s="528"/>
      <c r="S674" s="528"/>
      <c r="T674" s="528"/>
      <c r="U674" s="528"/>
      <c r="V674" s="35"/>
      <c r="X674" s="113" t="s">
        <v>167</v>
      </c>
      <c r="Y674" s="113"/>
      <c r="Z674" s="113"/>
      <c r="AA674" s="113"/>
      <c r="AB674" s="113"/>
      <c r="AC674" s="113"/>
      <c r="AD674" s="113"/>
      <c r="AE674" s="136"/>
      <c r="AF674" s="136"/>
      <c r="AG674" s="136"/>
      <c r="AH674" s="136"/>
      <c r="AI674" s="136"/>
      <c r="AJ674" s="36"/>
      <c r="AK674" s="185"/>
      <c r="AL674" s="35"/>
    </row>
    <row r="675" spans="1:42" ht="11.25" customHeight="1" x14ac:dyDescent="0.25">
      <c r="A675" s="4"/>
      <c r="B675" s="147"/>
      <c r="D675" s="27"/>
      <c r="E675" s="528"/>
      <c r="F675" s="528"/>
      <c r="G675" s="528"/>
      <c r="H675" s="528"/>
      <c r="I675" s="528"/>
      <c r="J675" s="528"/>
      <c r="K675" s="528"/>
      <c r="L675" s="528"/>
      <c r="M675" s="528"/>
      <c r="N675" s="528"/>
      <c r="O675" s="528"/>
      <c r="P675" s="528"/>
      <c r="Q675" s="528"/>
      <c r="R675" s="528"/>
      <c r="S675" s="528"/>
      <c r="T675" s="528"/>
      <c r="U675" s="528"/>
      <c r="V675" s="35"/>
      <c r="X675" s="113"/>
      <c r="Y675" s="113" t="s">
        <v>168</v>
      </c>
      <c r="Z675" s="113"/>
      <c r="AA675" s="113"/>
      <c r="AB675" s="113"/>
      <c r="AC675" s="113"/>
      <c r="AD675" s="113"/>
      <c r="AE675" s="136" t="s">
        <v>11</v>
      </c>
      <c r="AF675" s="136"/>
      <c r="AG675" s="136"/>
      <c r="AH675" s="136"/>
      <c r="AI675" s="136"/>
      <c r="AJ675" s="36"/>
      <c r="AK675" s="126" t="s">
        <v>82</v>
      </c>
      <c r="AL675" s="35"/>
    </row>
    <row r="676" spans="1:42" ht="6" customHeight="1" x14ac:dyDescent="0.25">
      <c r="A676" s="5"/>
      <c r="B676" s="131"/>
      <c r="C676" s="38"/>
      <c r="D676" s="33"/>
      <c r="E676" s="5"/>
      <c r="F676" s="5"/>
      <c r="G676" s="5"/>
      <c r="H676" s="5"/>
      <c r="I676" s="5"/>
      <c r="J676" s="5"/>
      <c r="K676" s="5"/>
      <c r="L676" s="5"/>
      <c r="M676" s="5"/>
      <c r="N676" s="5"/>
      <c r="O676" s="5"/>
      <c r="P676" s="5"/>
      <c r="Q676" s="5"/>
      <c r="R676" s="5"/>
      <c r="S676" s="5"/>
      <c r="T676" s="5"/>
      <c r="U676" s="5"/>
      <c r="V676" s="34"/>
      <c r="W676" s="5"/>
      <c r="X676" s="5"/>
      <c r="Y676" s="5"/>
      <c r="Z676" s="5"/>
      <c r="AA676" s="5"/>
      <c r="AB676" s="5"/>
      <c r="AC676" s="5"/>
      <c r="AD676" s="5"/>
      <c r="AE676" s="5"/>
      <c r="AF676" s="5"/>
      <c r="AG676" s="5"/>
      <c r="AH676" s="5"/>
      <c r="AI676" s="5"/>
      <c r="AJ676" s="5"/>
      <c r="AK676" s="194"/>
      <c r="AL676" s="34"/>
      <c r="AM676" s="5"/>
      <c r="AN676" s="5"/>
      <c r="AO676" s="181"/>
      <c r="AP676" s="5"/>
    </row>
    <row r="677" spans="1:42" ht="6" customHeight="1" x14ac:dyDescent="0.25">
      <c r="A677" s="31"/>
      <c r="B677" s="190"/>
      <c r="C677" s="236"/>
      <c r="D677" s="30"/>
      <c r="E677" s="31"/>
      <c r="F677" s="31"/>
      <c r="G677" s="31"/>
      <c r="H677" s="31"/>
      <c r="I677" s="31"/>
      <c r="J677" s="31"/>
      <c r="K677" s="31"/>
      <c r="L677" s="31"/>
      <c r="M677" s="31"/>
      <c r="N677" s="31"/>
      <c r="O677" s="31"/>
      <c r="P677" s="31"/>
      <c r="Q677" s="31"/>
      <c r="R677" s="31"/>
      <c r="S677" s="31"/>
      <c r="T677" s="31"/>
      <c r="U677" s="31"/>
      <c r="V677" s="32"/>
      <c r="W677" s="31"/>
      <c r="X677" s="31"/>
      <c r="Y677" s="31"/>
      <c r="Z677" s="31"/>
      <c r="AA677" s="31"/>
      <c r="AB677" s="31"/>
      <c r="AC677" s="31"/>
      <c r="AD677" s="31"/>
      <c r="AE677" s="31"/>
      <c r="AF677" s="31"/>
      <c r="AG677" s="31"/>
      <c r="AH677" s="31"/>
      <c r="AI677" s="31"/>
      <c r="AJ677" s="31"/>
      <c r="AK677" s="195"/>
      <c r="AL677" s="32"/>
      <c r="AM677" s="31"/>
      <c r="AN677" s="31"/>
      <c r="AO677" s="182"/>
      <c r="AP677" s="31"/>
    </row>
    <row r="678" spans="1:42" ht="11.25" customHeight="1" x14ac:dyDescent="0.3">
      <c r="A678" s="4"/>
      <c r="B678" s="124">
        <v>206</v>
      </c>
      <c r="D678" s="27"/>
      <c r="E678" s="528" t="str">
        <f ca="1">VLOOKUP(_xlfn.SINGLE(INDIRECT(ADDRESS(ROW(),COLUMN()-3))),Language_Translations,MATCH(_xlfn.SINGLE(Language_Selected),Language_Options,0),FALSE)</f>
        <v>RECORD THE TIME THE OBSERVATION ENDED</v>
      </c>
      <c r="F678" s="528"/>
      <c r="G678" s="528"/>
      <c r="H678" s="528"/>
      <c r="I678" s="528"/>
      <c r="J678" s="528"/>
      <c r="K678" s="528"/>
      <c r="L678" s="528"/>
      <c r="M678" s="528"/>
      <c r="N678" s="528"/>
      <c r="O678" s="528"/>
      <c r="P678" s="528"/>
      <c r="Q678" s="528"/>
      <c r="R678" s="528"/>
      <c r="S678" s="528"/>
      <c r="T678" s="528"/>
      <c r="U678" s="528"/>
      <c r="V678" s="35"/>
      <c r="AH678" s="117"/>
      <c r="AI678" s="118"/>
      <c r="AJ678" s="117"/>
      <c r="AK678" s="188"/>
      <c r="AL678" s="35"/>
      <c r="AM678" s="36"/>
      <c r="AN678" s="36"/>
    </row>
    <row r="679" spans="1:42" ht="11.25" customHeight="1" x14ac:dyDescent="0.3">
      <c r="A679" s="4"/>
      <c r="D679" s="27"/>
      <c r="E679" s="528"/>
      <c r="F679" s="528"/>
      <c r="G679" s="528"/>
      <c r="H679" s="528"/>
      <c r="I679" s="528"/>
      <c r="J679" s="528"/>
      <c r="K679" s="528"/>
      <c r="L679" s="528"/>
      <c r="M679" s="528"/>
      <c r="N679" s="528"/>
      <c r="O679" s="528"/>
      <c r="P679" s="528"/>
      <c r="Q679" s="528"/>
      <c r="R679" s="528"/>
      <c r="S679" s="528"/>
      <c r="T679" s="528"/>
      <c r="U679" s="528"/>
      <c r="V679" s="85"/>
      <c r="W679" s="36"/>
      <c r="X679" s="3" t="s">
        <v>78</v>
      </c>
      <c r="Y679" s="3"/>
      <c r="Z679" s="3"/>
      <c r="AA679" s="36" t="s">
        <v>11</v>
      </c>
      <c r="AB679" s="36"/>
      <c r="AC679" s="36"/>
      <c r="AD679" s="36"/>
      <c r="AE679" s="36"/>
      <c r="AF679" s="36"/>
      <c r="AG679" s="36"/>
      <c r="AH679" s="119"/>
      <c r="AI679" s="120"/>
      <c r="AJ679" s="119"/>
      <c r="AK679" s="189"/>
      <c r="AL679" s="35"/>
    </row>
    <row r="680" spans="1:42" ht="11.25" customHeight="1" x14ac:dyDescent="0.3">
      <c r="A680" s="4"/>
      <c r="B680" s="82"/>
      <c r="D680" s="27"/>
      <c r="E680" s="528"/>
      <c r="F680" s="528"/>
      <c r="G680" s="528"/>
      <c r="H680" s="528"/>
      <c r="I680" s="528"/>
      <c r="J680" s="528"/>
      <c r="K680" s="528"/>
      <c r="L680" s="528"/>
      <c r="M680" s="528"/>
      <c r="N680" s="528"/>
      <c r="O680" s="528"/>
      <c r="P680" s="528"/>
      <c r="Q680" s="528"/>
      <c r="R680" s="528"/>
      <c r="S680" s="528"/>
      <c r="T680" s="528"/>
      <c r="U680" s="528"/>
      <c r="V680" s="85"/>
      <c r="W680" s="36"/>
      <c r="X680" s="3"/>
      <c r="Y680" s="3"/>
      <c r="Z680" s="3"/>
      <c r="AH680" s="117"/>
      <c r="AI680" s="118"/>
      <c r="AJ680" s="117"/>
      <c r="AK680" s="188"/>
      <c r="AL680" s="35"/>
    </row>
    <row r="681" spans="1:42" ht="11.25" customHeight="1" x14ac:dyDescent="0.3">
      <c r="A681" s="4"/>
      <c r="B681" s="82"/>
      <c r="D681" s="27"/>
      <c r="E681" s="528"/>
      <c r="F681" s="528"/>
      <c r="G681" s="528"/>
      <c r="H681" s="528"/>
      <c r="I681" s="528"/>
      <c r="J681" s="528"/>
      <c r="K681" s="528"/>
      <c r="L681" s="528"/>
      <c r="M681" s="528"/>
      <c r="N681" s="528"/>
      <c r="O681" s="528"/>
      <c r="P681" s="528"/>
      <c r="Q681" s="528"/>
      <c r="R681" s="528"/>
      <c r="S681" s="528"/>
      <c r="T681" s="528"/>
      <c r="U681" s="528"/>
      <c r="V681" s="85"/>
      <c r="W681" s="36"/>
      <c r="X681" s="3" t="s">
        <v>79</v>
      </c>
      <c r="Y681" s="3"/>
      <c r="Z681" s="3"/>
      <c r="AA681" s="36"/>
      <c r="AB681" s="36"/>
      <c r="AC681" s="36"/>
      <c r="AD681" s="36" t="s">
        <v>11</v>
      </c>
      <c r="AE681" s="36"/>
      <c r="AF681" s="36"/>
      <c r="AG681" s="36"/>
      <c r="AH681" s="119"/>
      <c r="AI681" s="120"/>
      <c r="AJ681" s="119"/>
      <c r="AK681" s="189"/>
      <c r="AL681" s="35"/>
    </row>
    <row r="682" spans="1:42" ht="6" customHeight="1" thickBot="1" x14ac:dyDescent="0.3">
      <c r="A682" s="4"/>
      <c r="D682" s="27"/>
      <c r="V682" s="35"/>
      <c r="AK682" s="187"/>
      <c r="AL682" s="35"/>
      <c r="AP682" s="157"/>
    </row>
    <row r="683" spans="1:42" ht="6" customHeight="1" x14ac:dyDescent="0.25">
      <c r="A683" s="201"/>
      <c r="B683" s="81"/>
      <c r="C683" s="46"/>
      <c r="D683" s="13"/>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23"/>
      <c r="AL683" s="15"/>
      <c r="AM683" s="13"/>
      <c r="AN683" s="14"/>
      <c r="AO683" s="179"/>
      <c r="AP683" s="202"/>
    </row>
    <row r="684" spans="1:42" ht="11.25" customHeight="1" x14ac:dyDescent="0.25">
      <c r="A684" s="203"/>
      <c r="C684" s="256"/>
      <c r="D684" s="27"/>
      <c r="E684" s="528" t="s">
        <v>169</v>
      </c>
      <c r="F684" s="528"/>
      <c r="G684" s="528"/>
      <c r="H684" s="528"/>
      <c r="I684" s="528"/>
      <c r="J684" s="528"/>
      <c r="K684" s="528"/>
      <c r="L684" s="528"/>
      <c r="M684" s="528"/>
      <c r="N684" s="528"/>
      <c r="O684" s="528"/>
      <c r="P684" s="528"/>
      <c r="Q684" s="528"/>
      <c r="R684" s="528"/>
      <c r="S684" s="528"/>
      <c r="T684" s="528"/>
      <c r="U684" s="528"/>
      <c r="V684" s="528"/>
      <c r="W684" s="528"/>
      <c r="X684" s="528"/>
      <c r="Y684" s="528"/>
      <c r="Z684" s="528"/>
      <c r="AA684" s="528"/>
      <c r="AB684" s="528"/>
      <c r="AC684" s="528"/>
      <c r="AD684" s="528"/>
      <c r="AE684" s="528"/>
      <c r="AF684" s="528"/>
      <c r="AG684" s="528"/>
      <c r="AH684" s="528"/>
      <c r="AI684" s="528"/>
      <c r="AJ684" s="528"/>
      <c r="AK684" s="528"/>
      <c r="AL684" s="235"/>
      <c r="AM684" s="27"/>
      <c r="AP684" s="74"/>
    </row>
    <row r="685" spans="1:42" ht="11.25" customHeight="1" x14ac:dyDescent="0.25">
      <c r="A685" s="203"/>
      <c r="C685" s="29"/>
      <c r="D685" s="27"/>
      <c r="E685" s="528"/>
      <c r="F685" s="528"/>
      <c r="G685" s="528"/>
      <c r="H685" s="528"/>
      <c r="I685" s="528"/>
      <c r="J685" s="528"/>
      <c r="K685" s="528"/>
      <c r="L685" s="528"/>
      <c r="M685" s="528"/>
      <c r="N685" s="528"/>
      <c r="O685" s="528"/>
      <c r="P685" s="528"/>
      <c r="Q685" s="528"/>
      <c r="R685" s="528"/>
      <c r="S685" s="528"/>
      <c r="T685" s="528"/>
      <c r="U685" s="528"/>
      <c r="V685" s="528"/>
      <c r="W685" s="528"/>
      <c r="X685" s="528"/>
      <c r="Y685" s="528"/>
      <c r="Z685" s="528"/>
      <c r="AA685" s="528"/>
      <c r="AB685" s="528"/>
      <c r="AC685" s="528"/>
      <c r="AD685" s="528"/>
      <c r="AE685" s="528"/>
      <c r="AF685" s="528"/>
      <c r="AG685" s="528"/>
      <c r="AH685" s="528"/>
      <c r="AI685" s="528"/>
      <c r="AJ685" s="528"/>
      <c r="AK685" s="528"/>
      <c r="AL685" s="235"/>
      <c r="AM685" s="27"/>
      <c r="AP685" s="74"/>
    </row>
    <row r="686" spans="1:42" ht="6" customHeight="1" thickBot="1" x14ac:dyDescent="0.3">
      <c r="A686" s="204"/>
      <c r="B686" s="80"/>
      <c r="C686" s="37"/>
      <c r="D686" s="1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156"/>
      <c r="AL686" s="19"/>
      <c r="AM686" s="18"/>
      <c r="AN686" s="8"/>
      <c r="AO686" s="158"/>
      <c r="AP686" s="77"/>
    </row>
    <row r="687" spans="1:42" ht="6" customHeight="1" x14ac:dyDescent="0.25">
      <c r="A687" s="201"/>
      <c r="B687" s="81"/>
      <c r="C687" s="12"/>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79"/>
      <c r="AL687" s="14"/>
      <c r="AM687" s="14"/>
      <c r="AN687" s="14"/>
      <c r="AO687" s="179"/>
      <c r="AP687" s="71"/>
    </row>
    <row r="688" spans="1:42" ht="11.25" customHeight="1" x14ac:dyDescent="0.25">
      <c r="A688" s="203"/>
      <c r="E688" s="205" t="s">
        <v>170</v>
      </c>
      <c r="AP688" s="74"/>
    </row>
    <row r="689" spans="1:42" ht="11.25" customHeight="1" x14ac:dyDescent="0.25">
      <c r="A689" s="203"/>
      <c r="E689" s="70"/>
      <c r="AP689" s="74"/>
    </row>
    <row r="690" spans="1:42" ht="11.25" customHeight="1" x14ac:dyDescent="0.25">
      <c r="A690" s="203"/>
      <c r="E690" s="70"/>
      <c r="AP690" s="74"/>
    </row>
    <row r="691" spans="1:42" ht="11.25" customHeight="1" x14ac:dyDescent="0.25">
      <c r="A691" s="203"/>
      <c r="E691" s="70"/>
      <c r="AP691" s="74"/>
    </row>
    <row r="692" spans="1:42" ht="11.25" customHeight="1" x14ac:dyDescent="0.25">
      <c r="A692" s="203"/>
      <c r="E692" s="70"/>
      <c r="AP692" s="74"/>
    </row>
    <row r="693" spans="1:42" ht="11.25" customHeight="1" x14ac:dyDescent="0.25">
      <c r="A693" s="203"/>
      <c r="E693" s="70"/>
      <c r="AP693" s="74"/>
    </row>
    <row r="694" spans="1:42" ht="11.25" customHeight="1" x14ac:dyDescent="0.25">
      <c r="A694" s="203"/>
      <c r="AP694" s="74"/>
    </row>
    <row r="695" spans="1:42" ht="11.25" customHeight="1" x14ac:dyDescent="0.25">
      <c r="A695" s="203"/>
      <c r="AP695" s="74"/>
    </row>
    <row r="696" spans="1:42" ht="6" customHeight="1" thickBot="1" x14ac:dyDescent="0.3">
      <c r="A696" s="204"/>
      <c r="B696" s="80"/>
      <c r="C696" s="7"/>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158"/>
      <c r="AL696" s="8"/>
      <c r="AM696" s="8"/>
      <c r="AN696" s="8"/>
      <c r="AO696" s="158"/>
      <c r="AP696" s="77"/>
    </row>
    <row r="697" spans="1:42" ht="6" customHeight="1" x14ac:dyDescent="0.25"/>
    <row r="698" spans="1:42" ht="11.25" customHeight="1" x14ac:dyDescent="0.25">
      <c r="B698" s="114"/>
    </row>
  </sheetData>
  <mergeCells count="112">
    <mergeCell ref="AS213:CH216"/>
    <mergeCell ref="AS222:CE228"/>
    <mergeCell ref="E415:AH416"/>
    <mergeCell ref="E589:AH591"/>
    <mergeCell ref="E600:AH601"/>
    <mergeCell ref="E528:AH529"/>
    <mergeCell ref="E532:AH533"/>
    <mergeCell ref="E551:AH552"/>
    <mergeCell ref="E558:AH559"/>
    <mergeCell ref="E562:AH563"/>
    <mergeCell ref="E486:AH487"/>
    <mergeCell ref="E493:AH494"/>
    <mergeCell ref="E497:AH498"/>
    <mergeCell ref="E516:AH518"/>
    <mergeCell ref="E524:AH525"/>
    <mergeCell ref="E393:AH394"/>
    <mergeCell ref="E400:AH401"/>
    <mergeCell ref="AO541:AO542"/>
    <mergeCell ref="E221:AG223"/>
    <mergeCell ref="E480:J480"/>
    <mergeCell ref="E348:P349"/>
    <mergeCell ref="E419:AH420"/>
    <mergeCell ref="E449:AH450"/>
    <mergeCell ref="E456:AH457"/>
    <mergeCell ref="AO572:AO573"/>
    <mergeCell ref="S506:T506"/>
    <mergeCell ref="S541:T541"/>
    <mergeCell ref="S572:T572"/>
    <mergeCell ref="E510:F510"/>
    <mergeCell ref="AO376:AO377"/>
    <mergeCell ref="S376:T376"/>
    <mergeCell ref="AO506:AO507"/>
    <mergeCell ref="E182:AK183"/>
    <mergeCell ref="E246:AK247"/>
    <mergeCell ref="A262:AP262"/>
    <mergeCell ref="E192:AD193"/>
    <mergeCell ref="E208:AC209"/>
    <mergeCell ref="E212:AC213"/>
    <mergeCell ref="E216:AC218"/>
    <mergeCell ref="E226:AG227"/>
    <mergeCell ref="E233:Z234"/>
    <mergeCell ref="E330:O331"/>
    <mergeCell ref="E334:P337"/>
    <mergeCell ref="E344:P345"/>
    <mergeCell ref="E311:P315"/>
    <mergeCell ref="Y284:AE284"/>
    <mergeCell ref="E165:AJ166"/>
    <mergeCell ref="E306:P308"/>
    <mergeCell ref="E302:P303"/>
    <mergeCell ref="E386:AH387"/>
    <mergeCell ref="E358:K358"/>
    <mergeCell ref="E60:AO60"/>
    <mergeCell ref="AC52:AD53"/>
    <mergeCell ref="E106:U107"/>
    <mergeCell ref="E100:U103"/>
    <mergeCell ref="E117:AK118"/>
    <mergeCell ref="E202:AK202"/>
    <mergeCell ref="AE52:AF53"/>
    <mergeCell ref="E340:P341"/>
    <mergeCell ref="A148:AP149"/>
    <mergeCell ref="A364:AP365"/>
    <mergeCell ref="E152:AK153"/>
    <mergeCell ref="AF284:AL284"/>
    <mergeCell ref="E169:AJ170"/>
    <mergeCell ref="E684:AK685"/>
    <mergeCell ref="E265:AK281"/>
    <mergeCell ref="E368:AK371"/>
    <mergeCell ref="E622:AK622"/>
    <mergeCell ref="E635:U642"/>
    <mergeCell ref="E630:U632"/>
    <mergeCell ref="E625:U627"/>
    <mergeCell ref="E474:AK474"/>
    <mergeCell ref="R284:X284"/>
    <mergeCell ref="Y287:AE290"/>
    <mergeCell ref="R287:X290"/>
    <mergeCell ref="AF287:AL290"/>
    <mergeCell ref="E678:U681"/>
    <mergeCell ref="E586:AJ586"/>
    <mergeCell ref="E657:U669"/>
    <mergeCell ref="E645:U654"/>
    <mergeCell ref="E460:AH461"/>
    <mergeCell ref="E464:AH465"/>
    <mergeCell ref="E404:AH405"/>
    <mergeCell ref="E411:AH412"/>
    <mergeCell ref="E672:U675"/>
    <mergeCell ref="A583:AP583"/>
    <mergeCell ref="A619:AP619"/>
    <mergeCell ref="AO663:AO664"/>
    <mergeCell ref="E13:AO16"/>
    <mergeCell ref="B5:AO8"/>
    <mergeCell ref="AO476:AO477"/>
    <mergeCell ref="A2:AP2"/>
    <mergeCell ref="A243:AP243"/>
    <mergeCell ref="A199:AP199"/>
    <mergeCell ref="A179:AP179"/>
    <mergeCell ref="E64:AO90"/>
    <mergeCell ref="AN56:AO56"/>
    <mergeCell ref="E11:AO11"/>
    <mergeCell ref="E18:AO45"/>
    <mergeCell ref="AN96:AO96"/>
    <mergeCell ref="A111:AP111"/>
    <mergeCell ref="AN115:AO115"/>
    <mergeCell ref="E115:U115"/>
    <mergeCell ref="X115:AK115"/>
    <mergeCell ref="Y47:AJ47"/>
    <mergeCell ref="S476:T476"/>
    <mergeCell ref="E380:AJ380"/>
    <mergeCell ref="AO439:AO440"/>
    <mergeCell ref="S439:T439"/>
    <mergeCell ref="A426:AP427"/>
    <mergeCell ref="B430:AO433"/>
    <mergeCell ref="AG52:AH53"/>
  </mergeCells>
  <printOptions horizontalCentered="1"/>
  <pageMargins left="0.67500000000000004" right="0.25" top="0.25" bottom="0.25" header="0.3" footer="0.3"/>
  <pageSetup paperSize="9" firstPageNumber="2" orientation="portrait" r:id="rId1"/>
  <headerFooter>
    <oddFooter>&amp;C&amp;A
page &amp;P of &amp;N</oddFooter>
  </headerFooter>
  <rowBreaks count="9" manualBreakCount="9">
    <brk id="58" max="41" man="1"/>
    <brk id="108" max="41" man="1"/>
    <brk id="197" max="41" man="1"/>
    <brk id="260" max="41" man="1"/>
    <brk id="342" max="41" man="1"/>
    <brk id="424" max="41" man="1"/>
    <brk id="502" max="41" man="1"/>
    <brk id="581" max="41" man="1"/>
    <brk id="655"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6221-C77F-4293-96A4-18649D5B3AFA}">
  <dimension ref="A1:K16"/>
  <sheetViews>
    <sheetView view="pageBreakPreview" zoomScaleNormal="100" zoomScaleSheetLayoutView="100" workbookViewId="0">
      <selection activeCell="BW15" sqref="BW15"/>
    </sheetView>
  </sheetViews>
  <sheetFormatPr defaultRowHeight="10.3" x14ac:dyDescent="0.25"/>
  <cols>
    <col min="1" max="1" width="3" customWidth="1"/>
    <col min="11" max="11" width="3.1796875" customWidth="1"/>
  </cols>
  <sheetData>
    <row r="1" spans="1:11" ht="12.75" customHeight="1" x14ac:dyDescent="0.25">
      <c r="A1" s="3"/>
      <c r="B1" s="548" t="s">
        <v>171</v>
      </c>
      <c r="C1" s="548"/>
      <c r="D1" s="548"/>
      <c r="E1" s="548"/>
      <c r="F1" s="548"/>
      <c r="G1" s="548"/>
      <c r="H1" s="548"/>
      <c r="I1" s="548"/>
      <c r="J1" s="548"/>
      <c r="K1" s="548"/>
    </row>
    <row r="2" spans="1:11" ht="6" customHeight="1" x14ac:dyDescent="0.25">
      <c r="A2" s="3"/>
      <c r="B2" s="3"/>
      <c r="C2" s="3"/>
      <c r="D2" s="3"/>
      <c r="E2" s="3"/>
      <c r="F2" s="3"/>
      <c r="G2" s="3"/>
      <c r="H2" s="3"/>
      <c r="I2" s="3"/>
      <c r="J2" s="3"/>
      <c r="K2" s="3"/>
    </row>
    <row r="3" spans="1:11" ht="11.25" customHeight="1" x14ac:dyDescent="0.25">
      <c r="A3" s="3"/>
      <c r="B3" s="547" t="s">
        <v>172</v>
      </c>
      <c r="C3" s="547"/>
      <c r="D3" s="547"/>
      <c r="E3" s="547"/>
      <c r="F3" s="547"/>
      <c r="G3" s="547"/>
      <c r="H3" s="547"/>
      <c r="I3" s="547"/>
      <c r="J3" s="547"/>
      <c r="K3" s="547"/>
    </row>
    <row r="4" spans="1:11" ht="11.25" customHeight="1" x14ac:dyDescent="0.25">
      <c r="A4" s="3"/>
      <c r="B4" s="547"/>
      <c r="C4" s="547"/>
      <c r="D4" s="547"/>
      <c r="E4" s="547"/>
      <c r="F4" s="547"/>
      <c r="G4" s="547"/>
      <c r="H4" s="547"/>
      <c r="I4" s="547"/>
      <c r="J4" s="547"/>
      <c r="K4" s="547"/>
    </row>
    <row r="5" spans="1:11" ht="11.25" customHeight="1" x14ac:dyDescent="0.25">
      <c r="A5" s="3"/>
      <c r="B5" s="547"/>
      <c r="C5" s="547"/>
      <c r="D5" s="547"/>
      <c r="E5" s="547"/>
      <c r="F5" s="547"/>
      <c r="G5" s="547"/>
      <c r="H5" s="547"/>
      <c r="I5" s="547"/>
      <c r="J5" s="547"/>
      <c r="K5" s="547"/>
    </row>
    <row r="6" spans="1:11" ht="11.25" customHeight="1" x14ac:dyDescent="0.25">
      <c r="A6" s="3"/>
      <c r="B6" s="3"/>
      <c r="C6" s="3"/>
      <c r="D6" s="3"/>
      <c r="E6" s="3"/>
      <c r="F6" s="3"/>
      <c r="G6" s="3"/>
      <c r="H6" s="3"/>
      <c r="I6" s="3"/>
      <c r="J6" s="3"/>
      <c r="K6" s="3"/>
    </row>
    <row r="7" spans="1:11" ht="11.25" customHeight="1" x14ac:dyDescent="0.25">
      <c r="A7" s="3"/>
      <c r="B7" s="3"/>
      <c r="C7" s="3"/>
      <c r="D7" s="3"/>
      <c r="E7" s="3"/>
      <c r="F7" s="3"/>
      <c r="G7" s="3"/>
      <c r="H7" s="3"/>
      <c r="I7" s="3"/>
      <c r="J7" s="3"/>
      <c r="K7" s="3"/>
    </row>
    <row r="8" spans="1:11" ht="11.25" customHeight="1" x14ac:dyDescent="0.25">
      <c r="A8" s="3"/>
      <c r="B8" s="3"/>
      <c r="C8" s="3"/>
      <c r="D8" s="3"/>
      <c r="E8" s="3"/>
      <c r="F8" s="3"/>
      <c r="G8" s="3"/>
      <c r="H8" s="3"/>
      <c r="I8" s="3"/>
      <c r="J8" s="3"/>
      <c r="K8" s="3"/>
    </row>
    <row r="9" spans="1:11" ht="11.25" customHeight="1" x14ac:dyDescent="0.25">
      <c r="A9" s="3"/>
      <c r="B9" s="3"/>
      <c r="C9" s="3"/>
      <c r="D9" s="3"/>
      <c r="E9" s="3"/>
      <c r="F9" s="3"/>
      <c r="G9" s="3"/>
      <c r="H9" s="3"/>
      <c r="I9" s="3"/>
      <c r="J9" s="3"/>
      <c r="K9" s="3"/>
    </row>
    <row r="10" spans="1:11" ht="11.25" customHeight="1" x14ac:dyDescent="0.25">
      <c r="A10" s="3"/>
      <c r="B10" s="3"/>
      <c r="C10" s="3"/>
      <c r="D10" s="3"/>
      <c r="E10" s="3"/>
      <c r="F10" s="3"/>
      <c r="G10" s="3"/>
      <c r="H10" s="3"/>
      <c r="I10" s="3"/>
      <c r="J10" s="3"/>
      <c r="K10" s="3"/>
    </row>
    <row r="11" spans="1:11" ht="11.25" customHeight="1" x14ac:dyDescent="0.25">
      <c r="A11" s="3"/>
      <c r="B11" s="3"/>
      <c r="C11" s="3"/>
      <c r="D11" s="3"/>
      <c r="E11" s="3"/>
      <c r="F11" s="3"/>
      <c r="G11" s="3"/>
      <c r="H11" s="3"/>
      <c r="I11" s="3"/>
      <c r="J11" s="3"/>
      <c r="K11" s="3"/>
    </row>
    <row r="12" spans="1:11" ht="11.25" customHeight="1" x14ac:dyDescent="0.25">
      <c r="A12" s="3"/>
      <c r="B12" s="3"/>
      <c r="C12" s="3"/>
      <c r="D12" s="3"/>
      <c r="E12" s="3"/>
      <c r="F12" s="3"/>
      <c r="G12" s="3"/>
      <c r="H12" s="3"/>
      <c r="I12" s="3"/>
      <c r="J12" s="3"/>
      <c r="K12" s="3"/>
    </row>
    <row r="13" spans="1:11" ht="11.25" customHeight="1" x14ac:dyDescent="0.25">
      <c r="A13" s="3"/>
      <c r="B13" s="3"/>
      <c r="C13" s="3"/>
      <c r="D13" s="3"/>
      <c r="E13" s="3"/>
      <c r="F13" s="3"/>
      <c r="G13" s="3"/>
      <c r="H13" s="3"/>
      <c r="I13" s="3"/>
      <c r="J13" s="3"/>
      <c r="K13" s="3"/>
    </row>
    <row r="14" spans="1:11" ht="11.25" customHeight="1" x14ac:dyDescent="0.25">
      <c r="A14" s="3"/>
      <c r="B14" s="3"/>
      <c r="C14" s="3"/>
      <c r="D14" s="3"/>
      <c r="E14" s="3"/>
      <c r="F14" s="3"/>
      <c r="G14" s="3"/>
      <c r="H14" s="3"/>
      <c r="I14" s="3"/>
      <c r="J14" s="3"/>
      <c r="K14" s="3"/>
    </row>
    <row r="15" spans="1:11" ht="11.25" customHeight="1" x14ac:dyDescent="0.25">
      <c r="A15" s="3"/>
      <c r="B15" s="3"/>
      <c r="C15" s="3"/>
      <c r="D15" s="3"/>
      <c r="E15" s="3"/>
      <c r="F15" s="3"/>
      <c r="G15" s="3"/>
      <c r="H15" s="3"/>
      <c r="I15" s="3"/>
      <c r="J15" s="3"/>
      <c r="K15" s="3"/>
    </row>
    <row r="16" spans="1:11" ht="11.25" customHeight="1" x14ac:dyDescent="0.25">
      <c r="A16" s="3"/>
      <c r="B16" s="3"/>
      <c r="C16" s="3"/>
      <c r="D16" s="3"/>
      <c r="E16" s="3"/>
      <c r="F16" s="3"/>
      <c r="G16" s="3"/>
      <c r="H16" s="3"/>
      <c r="I16" s="3"/>
      <c r="J16" s="3"/>
      <c r="K16" s="3"/>
    </row>
  </sheetData>
  <mergeCells count="2">
    <mergeCell ref="B3:K5"/>
    <mergeCell ref="B1:K1"/>
  </mergeCells>
  <printOptions horizontalCentered="1"/>
  <pageMargins left="0.25" right="0.25" top="0.25" bottom="0.25" header="0.3" footer="0.3"/>
  <pageSetup paperSize="9" orientation="portrait" r:id="rId1"/>
  <headerFoot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ECB7-85E5-4E94-B6BC-8631503205A4}">
  <dimension ref="A1:AH160"/>
  <sheetViews>
    <sheetView topLeftCell="A120" workbookViewId="0">
      <selection activeCell="B2" sqref="B2"/>
    </sheetView>
  </sheetViews>
  <sheetFormatPr defaultColWidth="8.6328125" defaultRowHeight="10.3" x14ac:dyDescent="0.25"/>
  <cols>
    <col min="1" max="1" width="14" style="3" bestFit="1" customWidth="1"/>
    <col min="2" max="2" width="47.453125" style="3" customWidth="1"/>
    <col min="3" max="3" width="46.81640625" style="3" customWidth="1"/>
    <col min="4" max="4" width="55.81640625" style="3" customWidth="1"/>
    <col min="5" max="5" width="51.81640625" style="3" customWidth="1"/>
    <col min="6" max="6" width="49.1796875" style="3" customWidth="1"/>
    <col min="7" max="7" width="46.81640625" style="3" customWidth="1"/>
    <col min="8" max="16384" width="8.6328125" style="3"/>
  </cols>
  <sheetData>
    <row r="1" spans="1:7" x14ac:dyDescent="0.25">
      <c r="A1" s="459"/>
      <c r="B1" s="460" t="s">
        <v>54</v>
      </c>
      <c r="C1" s="461" t="s">
        <v>173</v>
      </c>
      <c r="D1" s="461" t="s">
        <v>174</v>
      </c>
      <c r="E1" s="461" t="s">
        <v>175</v>
      </c>
      <c r="F1" s="461" t="s">
        <v>176</v>
      </c>
      <c r="G1" s="461" t="s">
        <v>177</v>
      </c>
    </row>
    <row r="2" spans="1:7" x14ac:dyDescent="0.25">
      <c r="A2" s="462" t="s">
        <v>178</v>
      </c>
      <c r="B2" s="476" t="s">
        <v>396</v>
      </c>
      <c r="C2" s="463"/>
      <c r="D2" s="463"/>
      <c r="E2" s="463"/>
      <c r="F2" s="463"/>
      <c r="G2" s="463"/>
    </row>
    <row r="3" spans="1:7" x14ac:dyDescent="0.25">
      <c r="A3" s="462" t="s">
        <v>179</v>
      </c>
      <c r="B3" s="463" t="s">
        <v>18</v>
      </c>
      <c r="C3" s="463" t="s">
        <v>20</v>
      </c>
      <c r="D3" s="463" t="s">
        <v>23</v>
      </c>
      <c r="E3" s="463" t="s">
        <v>25</v>
      </c>
      <c r="F3" s="463" t="s">
        <v>27</v>
      </c>
      <c r="G3" s="463" t="s">
        <v>29</v>
      </c>
    </row>
    <row r="4" spans="1:7" ht="409.6" x14ac:dyDescent="0.25">
      <c r="A4" s="464" t="s">
        <v>308</v>
      </c>
      <c r="B4" s="465" t="s">
        <v>180</v>
      </c>
      <c r="C4" s="463"/>
      <c r="D4" s="463"/>
      <c r="E4" s="463"/>
      <c r="F4" s="463"/>
      <c r="G4" s="463"/>
    </row>
    <row r="5" spans="1:7" ht="409.6" x14ac:dyDescent="0.25">
      <c r="A5" s="462">
        <v>101</v>
      </c>
      <c r="B5" s="465" t="s">
        <v>181</v>
      </c>
      <c r="C5" s="463"/>
      <c r="D5" s="463"/>
      <c r="E5" s="463"/>
      <c r="F5" s="463"/>
      <c r="G5" s="463"/>
    </row>
    <row r="6" spans="1:7" ht="12.45" x14ac:dyDescent="0.25">
      <c r="A6" s="464">
        <v>102</v>
      </c>
      <c r="B6" s="465" t="s">
        <v>182</v>
      </c>
      <c r="C6" s="463"/>
      <c r="D6" s="463"/>
      <c r="E6" s="463"/>
      <c r="F6" s="463"/>
      <c r="G6" s="466"/>
    </row>
    <row r="7" spans="1:7" ht="20.6" x14ac:dyDescent="0.25">
      <c r="A7" s="467">
        <v>103</v>
      </c>
      <c r="B7" s="465" t="s">
        <v>183</v>
      </c>
      <c r="C7" s="468"/>
      <c r="D7" s="463"/>
      <c r="E7" s="463"/>
      <c r="F7" s="463"/>
      <c r="G7" s="466"/>
    </row>
    <row r="8" spans="1:7" ht="30.9" x14ac:dyDescent="0.25">
      <c r="A8" s="467">
        <v>104</v>
      </c>
      <c r="B8" s="465" t="s">
        <v>184</v>
      </c>
      <c r="C8" s="467"/>
      <c r="D8" s="463"/>
      <c r="E8" s="463"/>
      <c r="F8" s="463"/>
      <c r="G8" s="466"/>
    </row>
    <row r="9" spans="1:7" ht="12.45" x14ac:dyDescent="0.25">
      <c r="A9" s="467" t="s">
        <v>195</v>
      </c>
      <c r="B9" s="465" t="s">
        <v>185</v>
      </c>
      <c r="C9" s="467"/>
      <c r="D9" s="463"/>
      <c r="E9" s="463"/>
      <c r="F9" s="463"/>
      <c r="G9" s="466"/>
    </row>
    <row r="10" spans="1:7" ht="20.6" x14ac:dyDescent="0.25">
      <c r="A10" s="467" t="s">
        <v>197</v>
      </c>
      <c r="B10" s="465" t="s">
        <v>186</v>
      </c>
      <c r="C10" s="467"/>
      <c r="D10" s="463"/>
      <c r="E10" s="463"/>
      <c r="F10" s="463"/>
      <c r="G10" s="466"/>
    </row>
    <row r="11" spans="1:7" ht="12.45" x14ac:dyDescent="0.25">
      <c r="A11" s="467" t="s">
        <v>199</v>
      </c>
      <c r="B11" s="465" t="s">
        <v>187</v>
      </c>
      <c r="C11" s="467"/>
      <c r="D11" s="463"/>
      <c r="E11" s="463"/>
      <c r="F11" s="463"/>
      <c r="G11" s="466"/>
    </row>
    <row r="12" spans="1:7" ht="12.45" x14ac:dyDescent="0.25">
      <c r="A12" s="467" t="s">
        <v>201</v>
      </c>
      <c r="B12" s="465" t="s">
        <v>188</v>
      </c>
      <c r="C12" s="467"/>
      <c r="D12" s="463"/>
      <c r="E12" s="463"/>
      <c r="F12" s="463"/>
      <c r="G12" s="466"/>
    </row>
    <row r="13" spans="1:7" ht="12.45" x14ac:dyDescent="0.25">
      <c r="A13" s="467" t="s">
        <v>203</v>
      </c>
      <c r="B13" s="465" t="s">
        <v>189</v>
      </c>
      <c r="C13" s="467"/>
      <c r="D13" s="463"/>
      <c r="E13" s="463"/>
      <c r="F13" s="463"/>
      <c r="G13" s="466"/>
    </row>
    <row r="14" spans="1:7" ht="12.45" x14ac:dyDescent="0.25">
      <c r="A14" s="467" t="s">
        <v>205</v>
      </c>
      <c r="B14" s="465" t="s">
        <v>190</v>
      </c>
      <c r="C14" s="467"/>
      <c r="D14" s="463"/>
      <c r="E14" s="463"/>
      <c r="F14" s="463"/>
      <c r="G14" s="466"/>
    </row>
    <row r="15" spans="1:7" ht="12.45" x14ac:dyDescent="0.25">
      <c r="A15" s="467" t="s">
        <v>207</v>
      </c>
      <c r="B15" s="465" t="s">
        <v>191</v>
      </c>
      <c r="C15" s="467"/>
      <c r="D15" s="463"/>
      <c r="E15" s="463"/>
      <c r="F15" s="463"/>
      <c r="G15" s="466"/>
    </row>
    <row r="16" spans="1:7" ht="12.45" x14ac:dyDescent="0.25">
      <c r="A16" s="467" t="s">
        <v>309</v>
      </c>
      <c r="B16" s="465" t="s">
        <v>192</v>
      </c>
      <c r="C16" s="467"/>
      <c r="D16" s="463"/>
      <c r="E16" s="463"/>
      <c r="F16" s="463"/>
      <c r="G16" s="466"/>
    </row>
    <row r="17" spans="1:7" ht="12.45" x14ac:dyDescent="0.25">
      <c r="A17" s="467" t="s">
        <v>310</v>
      </c>
      <c r="B17" s="465" t="s">
        <v>193</v>
      </c>
      <c r="C17" s="467"/>
      <c r="D17" s="463"/>
      <c r="E17" s="463"/>
      <c r="F17" s="463"/>
      <c r="G17" s="466"/>
    </row>
    <row r="18" spans="1:7" ht="41.15" x14ac:dyDescent="0.25">
      <c r="A18" s="467">
        <v>105</v>
      </c>
      <c r="B18" s="465" t="s">
        <v>194</v>
      </c>
      <c r="C18" s="467"/>
      <c r="D18" s="463"/>
      <c r="E18" s="463"/>
      <c r="F18" s="463"/>
      <c r="G18" s="466"/>
    </row>
    <row r="19" spans="1:7" ht="12.45" x14ac:dyDescent="0.25">
      <c r="A19" s="467" t="s">
        <v>209</v>
      </c>
      <c r="B19" s="465" t="s">
        <v>196</v>
      </c>
      <c r="C19" s="467"/>
      <c r="D19" s="463"/>
      <c r="E19" s="463"/>
      <c r="F19" s="463"/>
      <c r="G19" s="466"/>
    </row>
    <row r="20" spans="1:7" ht="12.45" x14ac:dyDescent="0.25">
      <c r="A20" s="467" t="s">
        <v>211</v>
      </c>
      <c r="B20" s="465" t="s">
        <v>198</v>
      </c>
      <c r="C20" s="467"/>
      <c r="D20" s="463"/>
      <c r="E20" s="463"/>
      <c r="F20" s="463"/>
      <c r="G20" s="466"/>
    </row>
    <row r="21" spans="1:7" ht="12.45" x14ac:dyDescent="0.25">
      <c r="A21" s="467" t="s">
        <v>213</v>
      </c>
      <c r="B21" s="465" t="s">
        <v>200</v>
      </c>
      <c r="C21" s="467"/>
      <c r="D21" s="463"/>
      <c r="E21" s="463"/>
      <c r="F21" s="463"/>
      <c r="G21" s="466"/>
    </row>
    <row r="22" spans="1:7" ht="20.6" x14ac:dyDescent="0.25">
      <c r="A22" s="467" t="s">
        <v>215</v>
      </c>
      <c r="B22" s="465" t="s">
        <v>202</v>
      </c>
      <c r="C22" s="467"/>
      <c r="D22" s="463"/>
      <c r="E22" s="463"/>
      <c r="F22" s="463"/>
      <c r="G22" s="466"/>
    </row>
    <row r="23" spans="1:7" ht="30.9" x14ac:dyDescent="0.25">
      <c r="A23" s="467" t="s">
        <v>311</v>
      </c>
      <c r="B23" s="465" t="s">
        <v>204</v>
      </c>
      <c r="C23" s="467"/>
      <c r="D23" s="463"/>
      <c r="E23" s="463"/>
      <c r="F23" s="463"/>
      <c r="G23" s="466"/>
    </row>
    <row r="24" spans="1:7" ht="20.6" x14ac:dyDescent="0.25">
      <c r="A24" s="467" t="s">
        <v>312</v>
      </c>
      <c r="B24" s="465" t="s">
        <v>206</v>
      </c>
      <c r="C24" s="467"/>
      <c r="D24" s="463"/>
      <c r="E24" s="463"/>
      <c r="F24" s="463"/>
      <c r="G24" s="466"/>
    </row>
    <row r="25" spans="1:7" ht="12.45" x14ac:dyDescent="0.25">
      <c r="A25" s="467" t="s">
        <v>313</v>
      </c>
      <c r="B25" s="465" t="s">
        <v>193</v>
      </c>
      <c r="C25" s="467"/>
      <c r="D25" s="463"/>
      <c r="E25" s="463"/>
      <c r="F25" s="463"/>
      <c r="G25" s="466"/>
    </row>
    <row r="26" spans="1:7" ht="30.9" x14ac:dyDescent="0.25">
      <c r="A26" s="467">
        <v>106</v>
      </c>
      <c r="B26" s="465" t="s">
        <v>208</v>
      </c>
      <c r="C26" s="467"/>
      <c r="D26" s="463"/>
      <c r="E26" s="463"/>
      <c r="F26" s="463"/>
      <c r="G26" s="466"/>
    </row>
    <row r="27" spans="1:7" ht="12.45" x14ac:dyDescent="0.25">
      <c r="A27" s="467" t="s">
        <v>217</v>
      </c>
      <c r="B27" s="465" t="s">
        <v>210</v>
      </c>
      <c r="C27" s="467"/>
      <c r="D27" s="463"/>
      <c r="E27" s="463"/>
      <c r="F27" s="463"/>
      <c r="G27" s="466"/>
    </row>
    <row r="28" spans="1:7" ht="12.45" x14ac:dyDescent="0.25">
      <c r="A28" s="467" t="s">
        <v>219</v>
      </c>
      <c r="B28" s="465" t="s">
        <v>212</v>
      </c>
      <c r="C28" s="467"/>
      <c r="D28" s="463"/>
      <c r="E28" s="463"/>
      <c r="F28" s="463"/>
      <c r="G28" s="466"/>
    </row>
    <row r="29" spans="1:7" ht="30.9" x14ac:dyDescent="0.25">
      <c r="A29" s="467" t="s">
        <v>221</v>
      </c>
      <c r="B29" s="465" t="s">
        <v>214</v>
      </c>
      <c r="C29" s="467"/>
      <c r="D29" s="463"/>
      <c r="E29" s="463"/>
      <c r="F29" s="463"/>
      <c r="G29" s="466"/>
    </row>
    <row r="30" spans="1:7" ht="12.45" x14ac:dyDescent="0.25">
      <c r="A30" s="467" t="s">
        <v>222</v>
      </c>
      <c r="B30" s="465" t="s">
        <v>193</v>
      </c>
      <c r="C30" s="467"/>
      <c r="D30" s="463"/>
      <c r="E30" s="463"/>
      <c r="F30" s="463"/>
      <c r="G30" s="466"/>
    </row>
    <row r="31" spans="1:7" ht="20.6" x14ac:dyDescent="0.25">
      <c r="A31" s="467">
        <v>107</v>
      </c>
      <c r="B31" s="465" t="s">
        <v>216</v>
      </c>
      <c r="C31" s="467"/>
      <c r="D31" s="463"/>
      <c r="E31" s="463"/>
      <c r="F31" s="463"/>
      <c r="G31" s="466"/>
    </row>
    <row r="32" spans="1:7" ht="20.6" x14ac:dyDescent="0.25">
      <c r="A32" s="467" t="s">
        <v>229</v>
      </c>
      <c r="B32" s="465" t="s">
        <v>218</v>
      </c>
      <c r="C32" s="467"/>
      <c r="D32" s="463"/>
      <c r="E32" s="463"/>
      <c r="F32" s="463"/>
      <c r="G32" s="466"/>
    </row>
    <row r="33" spans="1:7" ht="30.9" x14ac:dyDescent="0.25">
      <c r="A33" s="464" t="s">
        <v>231</v>
      </c>
      <c r="B33" s="465" t="s">
        <v>220</v>
      </c>
      <c r="C33" s="464"/>
      <c r="D33" s="463"/>
      <c r="E33" s="463"/>
      <c r="F33" s="463"/>
      <c r="G33" s="466"/>
    </row>
    <row r="34" spans="1:7" ht="20.6" x14ac:dyDescent="0.25">
      <c r="A34" s="464" t="s">
        <v>233</v>
      </c>
      <c r="B34" s="465" t="s">
        <v>389</v>
      </c>
      <c r="C34" s="464"/>
      <c r="D34" s="463"/>
      <c r="E34" s="463"/>
      <c r="F34" s="463"/>
      <c r="G34" s="466"/>
    </row>
    <row r="35" spans="1:7" ht="30.9" x14ac:dyDescent="0.25">
      <c r="A35" s="464" t="s">
        <v>235</v>
      </c>
      <c r="B35" s="465" t="s">
        <v>223</v>
      </c>
      <c r="C35" s="464"/>
      <c r="D35" s="463"/>
      <c r="E35" s="463"/>
      <c r="F35" s="463"/>
      <c r="G35" s="466"/>
    </row>
    <row r="36" spans="1:7" ht="41.15" x14ac:dyDescent="0.25">
      <c r="A36" s="464" t="s">
        <v>314</v>
      </c>
      <c r="B36" s="465" t="s">
        <v>387</v>
      </c>
      <c r="C36" s="464"/>
      <c r="D36" s="463"/>
      <c r="E36" s="463"/>
      <c r="F36" s="463"/>
      <c r="G36" s="466"/>
    </row>
    <row r="37" spans="1:7" ht="20.6" x14ac:dyDescent="0.25">
      <c r="A37" s="464" t="s">
        <v>315</v>
      </c>
      <c r="B37" s="465" t="s">
        <v>224</v>
      </c>
      <c r="C37" s="464"/>
      <c r="D37" s="463"/>
      <c r="E37" s="463"/>
      <c r="F37" s="463"/>
      <c r="G37" s="466"/>
    </row>
    <row r="38" spans="1:7" ht="20.6" x14ac:dyDescent="0.25">
      <c r="A38" s="464" t="s">
        <v>316</v>
      </c>
      <c r="B38" s="465" t="s">
        <v>225</v>
      </c>
      <c r="C38" s="464"/>
      <c r="D38" s="463"/>
      <c r="E38" s="463"/>
      <c r="F38" s="463"/>
      <c r="G38" s="466"/>
    </row>
    <row r="39" spans="1:7" ht="20.6" x14ac:dyDescent="0.25">
      <c r="A39" s="464" t="s">
        <v>317</v>
      </c>
      <c r="B39" s="465" t="s">
        <v>226</v>
      </c>
      <c r="C39" s="464"/>
      <c r="D39" s="463"/>
      <c r="E39" s="463"/>
      <c r="F39" s="463"/>
      <c r="G39" s="466"/>
    </row>
    <row r="40" spans="1:7" ht="20.6" x14ac:dyDescent="0.25">
      <c r="A40" s="464" t="s">
        <v>318</v>
      </c>
      <c r="B40" s="465" t="s">
        <v>227</v>
      </c>
      <c r="C40" s="464"/>
      <c r="D40" s="463"/>
      <c r="E40" s="463"/>
      <c r="F40" s="463"/>
      <c r="G40" s="466"/>
    </row>
    <row r="41" spans="1:7" ht="12.45" x14ac:dyDescent="0.25">
      <c r="A41" s="467" t="s">
        <v>319</v>
      </c>
      <c r="B41" s="465" t="s">
        <v>193</v>
      </c>
      <c r="C41" s="467"/>
      <c r="D41" s="463"/>
      <c r="E41" s="463"/>
      <c r="F41" s="463"/>
      <c r="G41" s="466"/>
    </row>
    <row r="42" spans="1:7" ht="30.9" x14ac:dyDescent="0.3">
      <c r="A42" s="467">
        <v>108</v>
      </c>
      <c r="B42" s="465" t="s">
        <v>228</v>
      </c>
      <c r="C42" s="467"/>
      <c r="D42" s="469"/>
      <c r="E42" s="469"/>
      <c r="F42" s="469"/>
      <c r="G42" s="469"/>
    </row>
    <row r="43" spans="1:7" ht="12.45" x14ac:dyDescent="0.3">
      <c r="A43" s="467" t="s">
        <v>237</v>
      </c>
      <c r="B43" s="465" t="s">
        <v>230</v>
      </c>
      <c r="C43" s="467"/>
      <c r="D43" s="469"/>
      <c r="E43" s="469"/>
      <c r="F43" s="469"/>
      <c r="G43" s="469"/>
    </row>
    <row r="44" spans="1:7" ht="12.45" x14ac:dyDescent="0.3">
      <c r="A44" s="467" t="s">
        <v>239</v>
      </c>
      <c r="B44" s="465" t="s">
        <v>232</v>
      </c>
      <c r="C44" s="467"/>
      <c r="D44" s="465"/>
      <c r="E44" s="465"/>
      <c r="F44" s="465"/>
      <c r="G44" s="469"/>
    </row>
    <row r="45" spans="1:7" ht="20.6" x14ac:dyDescent="0.25">
      <c r="A45" s="467" t="s">
        <v>241</v>
      </c>
      <c r="B45" s="465" t="s">
        <v>234</v>
      </c>
      <c r="C45" s="467"/>
    </row>
    <row r="46" spans="1:7" x14ac:dyDescent="0.25">
      <c r="A46" s="467" t="s">
        <v>243</v>
      </c>
      <c r="B46" s="465" t="s">
        <v>193</v>
      </c>
      <c r="C46" s="467"/>
    </row>
    <row r="47" spans="1:7" ht="257.14999999999998" x14ac:dyDescent="0.25">
      <c r="A47" s="3">
        <v>109</v>
      </c>
      <c r="B47" s="470" t="s">
        <v>236</v>
      </c>
    </row>
    <row r="48" spans="1:7" x14ac:dyDescent="0.25">
      <c r="A48" s="467" t="s">
        <v>338</v>
      </c>
      <c r="B48" s="465" t="s">
        <v>238</v>
      </c>
      <c r="C48" s="467"/>
    </row>
    <row r="49" spans="1:3" x14ac:dyDescent="0.25">
      <c r="A49" s="467" t="s">
        <v>320</v>
      </c>
      <c r="B49" s="465" t="s">
        <v>240</v>
      </c>
      <c r="C49" s="467"/>
    </row>
    <row r="50" spans="1:3" x14ac:dyDescent="0.25">
      <c r="A50" s="467" t="s">
        <v>321</v>
      </c>
      <c r="B50" s="465" t="s">
        <v>242</v>
      </c>
      <c r="C50" s="467"/>
    </row>
    <row r="51" spans="1:3" x14ac:dyDescent="0.25">
      <c r="A51" s="467" t="s">
        <v>322</v>
      </c>
      <c r="B51" s="465" t="s">
        <v>244</v>
      </c>
      <c r="C51" s="467"/>
    </row>
    <row r="52" spans="1:3" ht="20.6" x14ac:dyDescent="0.25">
      <c r="A52" s="467" t="s">
        <v>323</v>
      </c>
      <c r="B52" s="465" t="s">
        <v>245</v>
      </c>
      <c r="C52" s="467"/>
    </row>
    <row r="53" spans="1:3" ht="30.9" x14ac:dyDescent="0.25">
      <c r="A53" s="467" t="s">
        <v>324</v>
      </c>
      <c r="B53" s="465" t="s">
        <v>246</v>
      </c>
      <c r="C53" s="467"/>
    </row>
    <row r="54" spans="1:3" x14ac:dyDescent="0.25">
      <c r="A54" s="467" t="s">
        <v>325</v>
      </c>
      <c r="B54" s="465" t="s">
        <v>247</v>
      </c>
      <c r="C54" s="467"/>
    </row>
    <row r="55" spans="1:3" x14ac:dyDescent="0.25">
      <c r="A55" s="467" t="s">
        <v>327</v>
      </c>
      <c r="B55" s="465" t="s">
        <v>248</v>
      </c>
      <c r="C55" s="467"/>
    </row>
    <row r="56" spans="1:3" x14ac:dyDescent="0.25">
      <c r="A56" s="467" t="s">
        <v>326</v>
      </c>
      <c r="B56" s="465" t="s">
        <v>249</v>
      </c>
      <c r="C56" s="467"/>
    </row>
    <row r="57" spans="1:3" x14ac:dyDescent="0.25">
      <c r="A57" s="467" t="s">
        <v>328</v>
      </c>
      <c r="B57" s="465" t="s">
        <v>250</v>
      </c>
      <c r="C57" s="467"/>
    </row>
    <row r="58" spans="1:3" x14ac:dyDescent="0.25">
      <c r="A58" s="467" t="s">
        <v>329</v>
      </c>
      <c r="B58" s="465" t="s">
        <v>251</v>
      </c>
      <c r="C58" s="467"/>
    </row>
    <row r="59" spans="1:3" ht="30.9" x14ac:dyDescent="0.25">
      <c r="A59" s="467" t="s">
        <v>330</v>
      </c>
      <c r="B59" s="465" t="s">
        <v>252</v>
      </c>
      <c r="C59" s="467"/>
    </row>
    <row r="60" spans="1:3" x14ac:dyDescent="0.25">
      <c r="A60" s="467" t="s">
        <v>337</v>
      </c>
      <c r="B60" s="465" t="s">
        <v>253</v>
      </c>
      <c r="C60" s="467"/>
    </row>
    <row r="61" spans="1:3" x14ac:dyDescent="0.25">
      <c r="A61" s="467" t="s">
        <v>331</v>
      </c>
      <c r="B61" s="465" t="s">
        <v>254</v>
      </c>
      <c r="C61" s="467"/>
    </row>
    <row r="62" spans="1:3" x14ac:dyDescent="0.25">
      <c r="A62" s="467" t="s">
        <v>332</v>
      </c>
      <c r="B62" s="465" t="s">
        <v>255</v>
      </c>
      <c r="C62" s="467"/>
    </row>
    <row r="63" spans="1:3" x14ac:dyDescent="0.25">
      <c r="A63" s="467" t="s">
        <v>333</v>
      </c>
      <c r="B63" s="465" t="s">
        <v>256</v>
      </c>
      <c r="C63" s="467"/>
    </row>
    <row r="64" spans="1:3" x14ac:dyDescent="0.25">
      <c r="A64" s="467" t="s">
        <v>334</v>
      </c>
      <c r="B64" s="465" t="s">
        <v>257</v>
      </c>
      <c r="C64" s="467"/>
    </row>
    <row r="65" spans="1:3" x14ac:dyDescent="0.25">
      <c r="A65" s="467" t="s">
        <v>335</v>
      </c>
      <c r="B65" s="465" t="s">
        <v>258</v>
      </c>
      <c r="C65" s="467"/>
    </row>
    <row r="66" spans="1:3" x14ac:dyDescent="0.25">
      <c r="A66" s="467" t="s">
        <v>336</v>
      </c>
      <c r="B66" s="465" t="s">
        <v>259</v>
      </c>
      <c r="C66" s="467"/>
    </row>
    <row r="67" spans="1:3" ht="20.6" x14ac:dyDescent="0.25">
      <c r="A67" s="142">
        <v>110</v>
      </c>
      <c r="B67" s="465" t="s">
        <v>390</v>
      </c>
      <c r="C67" s="142"/>
    </row>
    <row r="68" spans="1:3" ht="20.6" x14ac:dyDescent="0.25">
      <c r="A68" s="142">
        <v>111</v>
      </c>
      <c r="B68" s="465" t="s">
        <v>260</v>
      </c>
      <c r="C68" s="142"/>
    </row>
    <row r="69" spans="1:3" ht="20.6" x14ac:dyDescent="0.25">
      <c r="A69" s="142" t="s">
        <v>339</v>
      </c>
      <c r="B69" s="465" t="s">
        <v>261</v>
      </c>
      <c r="C69" s="142"/>
    </row>
    <row r="70" spans="1:3" ht="20.6" x14ac:dyDescent="0.25">
      <c r="A70" s="142" t="s">
        <v>340</v>
      </c>
      <c r="B70" s="465" t="s">
        <v>262</v>
      </c>
      <c r="C70" s="142"/>
    </row>
    <row r="71" spans="1:3" ht="20.6" x14ac:dyDescent="0.25">
      <c r="A71" s="142" t="s">
        <v>341</v>
      </c>
      <c r="B71" s="465" t="s">
        <v>263</v>
      </c>
      <c r="C71" s="142"/>
    </row>
    <row r="72" spans="1:3" ht="30.9" x14ac:dyDescent="0.25">
      <c r="A72" s="142" t="s">
        <v>342</v>
      </c>
      <c r="B72" s="465" t="s">
        <v>264</v>
      </c>
      <c r="C72" s="142"/>
    </row>
    <row r="73" spans="1:3" ht="20.6" x14ac:dyDescent="0.25">
      <c r="A73" s="142" t="s">
        <v>343</v>
      </c>
      <c r="B73" s="465" t="s">
        <v>265</v>
      </c>
      <c r="C73" s="142"/>
    </row>
    <row r="74" spans="1:3" ht="20.6" x14ac:dyDescent="0.25">
      <c r="A74" s="142" t="s">
        <v>344</v>
      </c>
      <c r="B74" s="465" t="s">
        <v>266</v>
      </c>
      <c r="C74" s="142"/>
    </row>
    <row r="75" spans="1:3" ht="20.6" x14ac:dyDescent="0.25">
      <c r="A75" s="142" t="s">
        <v>345</v>
      </c>
      <c r="B75" s="465" t="s">
        <v>267</v>
      </c>
      <c r="C75" s="142"/>
    </row>
    <row r="76" spans="1:3" ht="20.6" x14ac:dyDescent="0.25">
      <c r="A76" s="142" t="s">
        <v>346</v>
      </c>
      <c r="B76" s="465" t="s">
        <v>268</v>
      </c>
      <c r="C76" s="142"/>
    </row>
    <row r="77" spans="1:3" ht="20.6" x14ac:dyDescent="0.25">
      <c r="A77" s="142" t="s">
        <v>347</v>
      </c>
      <c r="B77" s="465" t="s">
        <v>269</v>
      </c>
      <c r="C77" s="142"/>
    </row>
    <row r="78" spans="1:3" ht="20.6" x14ac:dyDescent="0.25">
      <c r="A78" s="142" t="s">
        <v>348</v>
      </c>
      <c r="B78" s="465" t="s">
        <v>270</v>
      </c>
      <c r="C78" s="142"/>
    </row>
    <row r="79" spans="1:3" ht="30.9" x14ac:dyDescent="0.25">
      <c r="A79" s="142" t="s">
        <v>349</v>
      </c>
      <c r="B79" s="465" t="s">
        <v>271</v>
      </c>
      <c r="C79" s="142"/>
    </row>
    <row r="80" spans="1:3" x14ac:dyDescent="0.25">
      <c r="A80" s="142" t="s">
        <v>350</v>
      </c>
      <c r="B80" s="465" t="s">
        <v>272</v>
      </c>
      <c r="C80" s="142"/>
    </row>
    <row r="81" spans="1:3" ht="20.6" x14ac:dyDescent="0.25">
      <c r="A81" s="142">
        <v>112</v>
      </c>
      <c r="B81" s="465" t="s">
        <v>391</v>
      </c>
      <c r="C81" s="142"/>
    </row>
    <row r="82" spans="1:3" x14ac:dyDescent="0.25">
      <c r="A82" s="142">
        <v>113</v>
      </c>
      <c r="B82" s="465" t="s">
        <v>273</v>
      </c>
      <c r="C82" s="142"/>
    </row>
    <row r="83" spans="1:3" x14ac:dyDescent="0.25">
      <c r="A83" s="142" t="s">
        <v>351</v>
      </c>
      <c r="B83" s="465" t="s">
        <v>274</v>
      </c>
      <c r="C83" s="142"/>
    </row>
    <row r="84" spans="1:3" ht="30.9" x14ac:dyDescent="0.25">
      <c r="A84" s="142" t="s">
        <v>352</v>
      </c>
      <c r="B84" s="465" t="s">
        <v>275</v>
      </c>
      <c r="C84" s="142"/>
    </row>
    <row r="85" spans="1:3" x14ac:dyDescent="0.25">
      <c r="A85" s="142" t="s">
        <v>353</v>
      </c>
      <c r="B85" s="465" t="s">
        <v>276</v>
      </c>
      <c r="C85" s="142"/>
    </row>
    <row r="86" spans="1:3" ht="20.6" x14ac:dyDescent="0.25">
      <c r="A86" s="142" t="s">
        <v>354</v>
      </c>
      <c r="B86" s="465" t="s">
        <v>277</v>
      </c>
      <c r="C86" s="142"/>
    </row>
    <row r="87" spans="1:3" ht="20.6" x14ac:dyDescent="0.25">
      <c r="A87" s="142" t="s">
        <v>355</v>
      </c>
      <c r="B87" s="465" t="s">
        <v>278</v>
      </c>
      <c r="C87" s="142"/>
    </row>
    <row r="88" spans="1:3" ht="20.6" x14ac:dyDescent="0.25">
      <c r="A88" s="142" t="s">
        <v>356</v>
      </c>
      <c r="B88" s="465" t="s">
        <v>279</v>
      </c>
      <c r="C88" s="142"/>
    </row>
    <row r="89" spans="1:3" ht="20.6" x14ac:dyDescent="0.25">
      <c r="A89" s="142" t="s">
        <v>357</v>
      </c>
      <c r="B89" s="465" t="s">
        <v>280</v>
      </c>
      <c r="C89" s="142"/>
    </row>
    <row r="90" spans="1:3" x14ac:dyDescent="0.25">
      <c r="A90" s="142" t="s">
        <v>358</v>
      </c>
      <c r="B90" s="465" t="s">
        <v>193</v>
      </c>
      <c r="C90" s="142"/>
    </row>
    <row r="91" spans="1:3" ht="20.6" x14ac:dyDescent="0.25">
      <c r="A91" s="142">
        <v>114</v>
      </c>
      <c r="B91" s="465" t="s">
        <v>392</v>
      </c>
      <c r="C91" s="142"/>
    </row>
    <row r="92" spans="1:3" x14ac:dyDescent="0.25">
      <c r="A92" s="142">
        <v>115</v>
      </c>
      <c r="B92" s="465" t="s">
        <v>281</v>
      </c>
      <c r="C92" s="142"/>
    </row>
    <row r="93" spans="1:3" x14ac:dyDescent="0.25">
      <c r="A93" s="142" t="s">
        <v>364</v>
      </c>
      <c r="B93" s="465" t="s">
        <v>274</v>
      </c>
      <c r="C93" s="142"/>
    </row>
    <row r="94" spans="1:3" ht="20.6" x14ac:dyDescent="0.25">
      <c r="A94" s="142" t="s">
        <v>359</v>
      </c>
      <c r="B94" s="465" t="s">
        <v>282</v>
      </c>
      <c r="C94" s="142"/>
    </row>
    <row r="95" spans="1:3" x14ac:dyDescent="0.25">
      <c r="A95" s="142" t="s">
        <v>360</v>
      </c>
      <c r="B95" s="465" t="s">
        <v>276</v>
      </c>
      <c r="C95" s="142"/>
    </row>
    <row r="96" spans="1:3" ht="20.6" x14ac:dyDescent="0.25">
      <c r="A96" s="142" t="s">
        <v>361</v>
      </c>
      <c r="B96" s="465" t="s">
        <v>277</v>
      </c>
      <c r="C96" s="142"/>
    </row>
    <row r="97" spans="1:3" ht="20.6" x14ac:dyDescent="0.25">
      <c r="A97" s="142" t="s">
        <v>362</v>
      </c>
      <c r="B97" s="465" t="s">
        <v>279</v>
      </c>
      <c r="C97" s="142"/>
    </row>
    <row r="98" spans="1:3" x14ac:dyDescent="0.25">
      <c r="A98" s="142" t="s">
        <v>363</v>
      </c>
      <c r="B98" s="465" t="s">
        <v>193</v>
      </c>
      <c r="C98" s="142"/>
    </row>
    <row r="99" spans="1:3" ht="20.6" x14ac:dyDescent="0.25">
      <c r="A99" s="142">
        <v>116</v>
      </c>
      <c r="B99" s="465" t="s">
        <v>393</v>
      </c>
      <c r="C99" s="142"/>
    </row>
    <row r="100" spans="1:3" x14ac:dyDescent="0.25">
      <c r="A100" s="142">
        <v>117</v>
      </c>
      <c r="B100" s="465" t="s">
        <v>249</v>
      </c>
      <c r="C100" s="142"/>
    </row>
    <row r="101" spans="1:3" x14ac:dyDescent="0.25">
      <c r="A101" s="142" t="s">
        <v>365</v>
      </c>
      <c r="B101" s="465" t="s">
        <v>283</v>
      </c>
      <c r="C101" s="142"/>
    </row>
    <row r="102" spans="1:3" ht="41.15" x14ac:dyDescent="0.25">
      <c r="A102" s="142" t="s">
        <v>366</v>
      </c>
      <c r="B102" s="465" t="s">
        <v>284</v>
      </c>
      <c r="C102" s="142"/>
    </row>
    <row r="103" spans="1:3" x14ac:dyDescent="0.25">
      <c r="A103" s="142" t="s">
        <v>367</v>
      </c>
      <c r="B103" s="465" t="s">
        <v>276</v>
      </c>
      <c r="C103" s="142"/>
    </row>
    <row r="104" spans="1:3" ht="20.6" x14ac:dyDescent="0.25">
      <c r="A104" s="142" t="s">
        <v>368</v>
      </c>
      <c r="B104" s="465" t="s">
        <v>277</v>
      </c>
      <c r="C104" s="142"/>
    </row>
    <row r="105" spans="1:3" ht="20.6" x14ac:dyDescent="0.25">
      <c r="A105" s="142" t="s">
        <v>369</v>
      </c>
      <c r="B105" s="465" t="s">
        <v>279</v>
      </c>
      <c r="C105" s="142"/>
    </row>
    <row r="106" spans="1:3" ht="30.9" x14ac:dyDescent="0.25">
      <c r="A106" s="142" t="s">
        <v>370</v>
      </c>
      <c r="B106" s="465" t="s">
        <v>285</v>
      </c>
      <c r="C106" s="142"/>
    </row>
    <row r="107" spans="1:3" x14ac:dyDescent="0.25">
      <c r="A107" s="142" t="s">
        <v>371</v>
      </c>
      <c r="B107" s="465" t="s">
        <v>193</v>
      </c>
      <c r="C107" s="142"/>
    </row>
    <row r="108" spans="1:3" ht="20.6" x14ac:dyDescent="0.25">
      <c r="A108" s="142">
        <v>118</v>
      </c>
      <c r="B108" s="465" t="s">
        <v>394</v>
      </c>
      <c r="C108" s="142"/>
    </row>
    <row r="109" spans="1:3" x14ac:dyDescent="0.25">
      <c r="A109" s="142">
        <v>119</v>
      </c>
      <c r="B109" s="465" t="s">
        <v>286</v>
      </c>
      <c r="C109" s="142"/>
    </row>
    <row r="110" spans="1:3" x14ac:dyDescent="0.25">
      <c r="A110" s="142" t="s">
        <v>377</v>
      </c>
      <c r="B110" s="465" t="s">
        <v>283</v>
      </c>
      <c r="C110" s="142"/>
    </row>
    <row r="111" spans="1:3" ht="30.9" x14ac:dyDescent="0.25">
      <c r="A111" s="142" t="s">
        <v>372</v>
      </c>
      <c r="B111" s="465" t="s">
        <v>287</v>
      </c>
      <c r="C111" s="142"/>
    </row>
    <row r="112" spans="1:3" x14ac:dyDescent="0.25">
      <c r="A112" s="142" t="s">
        <v>373</v>
      </c>
      <c r="B112" s="465" t="s">
        <v>276</v>
      </c>
      <c r="C112" s="142"/>
    </row>
    <row r="113" spans="1:3" ht="20.6" x14ac:dyDescent="0.25">
      <c r="A113" s="142" t="s">
        <v>374</v>
      </c>
      <c r="B113" s="465" t="s">
        <v>288</v>
      </c>
      <c r="C113" s="142"/>
    </row>
    <row r="114" spans="1:3" ht="20.6" x14ac:dyDescent="0.25">
      <c r="A114" s="142" t="s">
        <v>375</v>
      </c>
      <c r="B114" s="465" t="s">
        <v>279</v>
      </c>
      <c r="C114" s="142"/>
    </row>
    <row r="115" spans="1:3" x14ac:dyDescent="0.25">
      <c r="A115" s="142" t="s">
        <v>376</v>
      </c>
      <c r="B115" s="465" t="s">
        <v>193</v>
      </c>
      <c r="C115" s="142"/>
    </row>
    <row r="116" spans="1:3" ht="20.6" x14ac:dyDescent="0.25">
      <c r="A116" s="142">
        <v>120</v>
      </c>
      <c r="B116" s="465" t="s">
        <v>395</v>
      </c>
      <c r="C116" s="142"/>
    </row>
    <row r="117" spans="1:3" x14ac:dyDescent="0.25">
      <c r="A117" s="142">
        <v>121</v>
      </c>
      <c r="B117" s="465" t="s">
        <v>289</v>
      </c>
      <c r="C117" s="142"/>
    </row>
    <row r="118" spans="1:3" x14ac:dyDescent="0.25">
      <c r="A118" s="142" t="s">
        <v>291</v>
      </c>
      <c r="B118" s="465" t="s">
        <v>290</v>
      </c>
      <c r="C118" s="142"/>
    </row>
    <row r="119" spans="1:3" x14ac:dyDescent="0.25">
      <c r="A119" s="142" t="s">
        <v>293</v>
      </c>
      <c r="B119" s="465" t="s">
        <v>193</v>
      </c>
      <c r="C119" s="142"/>
    </row>
    <row r="120" spans="1:3" ht="20.6" x14ac:dyDescent="0.25">
      <c r="A120" s="142">
        <v>122</v>
      </c>
      <c r="B120" s="465" t="s">
        <v>260</v>
      </c>
      <c r="C120" s="142"/>
    </row>
    <row r="121" spans="1:3" ht="41.15" x14ac:dyDescent="0.25">
      <c r="A121" s="142" t="s">
        <v>386</v>
      </c>
      <c r="B121" s="465" t="s">
        <v>292</v>
      </c>
      <c r="C121" s="142"/>
    </row>
    <row r="122" spans="1:3" x14ac:dyDescent="0.25">
      <c r="A122" s="142" t="s">
        <v>378</v>
      </c>
      <c r="B122" s="465" t="s">
        <v>294</v>
      </c>
      <c r="C122" s="142"/>
    </row>
    <row r="123" spans="1:3" ht="20.6" x14ac:dyDescent="0.25">
      <c r="A123" s="142" t="s">
        <v>379</v>
      </c>
      <c r="B123" s="465" t="s">
        <v>295</v>
      </c>
      <c r="C123" s="142"/>
    </row>
    <row r="124" spans="1:3" ht="30.9" x14ac:dyDescent="0.25">
      <c r="A124" s="142" t="s">
        <v>380</v>
      </c>
      <c r="B124" s="465" t="s">
        <v>296</v>
      </c>
      <c r="C124" s="142"/>
    </row>
    <row r="125" spans="1:3" ht="20.6" x14ac:dyDescent="0.25">
      <c r="A125" s="142" t="s">
        <v>381</v>
      </c>
      <c r="B125" s="465" t="s">
        <v>297</v>
      </c>
      <c r="C125" s="142"/>
    </row>
    <row r="126" spans="1:3" ht="20.6" x14ac:dyDescent="0.25">
      <c r="A126" s="142" t="s">
        <v>382</v>
      </c>
      <c r="B126" s="465" t="s">
        <v>298</v>
      </c>
      <c r="C126" s="142"/>
    </row>
    <row r="127" spans="1:3" ht="20.6" x14ac:dyDescent="0.25">
      <c r="A127" s="142" t="s">
        <v>383</v>
      </c>
      <c r="B127" s="465" t="s">
        <v>299</v>
      </c>
      <c r="C127" s="142"/>
    </row>
    <row r="128" spans="1:3" ht="20.6" x14ac:dyDescent="0.25">
      <c r="A128" s="142" t="s">
        <v>384</v>
      </c>
      <c r="B128" s="465" t="s">
        <v>300</v>
      </c>
      <c r="C128" s="142"/>
    </row>
    <row r="129" spans="1:3" x14ac:dyDescent="0.25">
      <c r="A129" s="142" t="s">
        <v>385</v>
      </c>
      <c r="B129" s="465" t="s">
        <v>193</v>
      </c>
      <c r="C129" s="142"/>
    </row>
    <row r="130" spans="1:3" ht="20.6" x14ac:dyDescent="0.25">
      <c r="A130" s="142">
        <v>200</v>
      </c>
      <c r="B130" s="465" t="s">
        <v>301</v>
      </c>
    </row>
    <row r="131" spans="1:3" x14ac:dyDescent="0.25">
      <c r="A131" s="142">
        <v>201</v>
      </c>
      <c r="B131" s="465" t="s">
        <v>302</v>
      </c>
    </row>
    <row r="132" spans="1:3" ht="20.6" x14ac:dyDescent="0.25">
      <c r="A132" s="142">
        <v>202</v>
      </c>
      <c r="B132" s="465" t="s">
        <v>303</v>
      </c>
    </row>
    <row r="133" spans="1:3" ht="30.9" x14ac:dyDescent="0.25">
      <c r="A133" s="142">
        <v>203</v>
      </c>
      <c r="B133" s="465" t="s">
        <v>304</v>
      </c>
    </row>
    <row r="134" spans="1:3" ht="30.9" x14ac:dyDescent="0.25">
      <c r="A134" s="142">
        <v>204</v>
      </c>
      <c r="B134" s="470" t="s">
        <v>305</v>
      </c>
    </row>
    <row r="135" spans="1:3" ht="30.9" x14ac:dyDescent="0.25">
      <c r="A135" s="142">
        <v>205</v>
      </c>
      <c r="B135" s="470" t="s">
        <v>306</v>
      </c>
    </row>
    <row r="136" spans="1:3" x14ac:dyDescent="0.25">
      <c r="A136" s="142">
        <v>206</v>
      </c>
      <c r="B136" s="465" t="s">
        <v>307</v>
      </c>
    </row>
    <row r="137" spans="1:3" x14ac:dyDescent="0.25">
      <c r="A137" s="142"/>
    </row>
    <row r="138" spans="1:3" x14ac:dyDescent="0.25">
      <c r="A138" s="142"/>
    </row>
    <row r="139" spans="1:3" x14ac:dyDescent="0.25">
      <c r="A139" s="142"/>
    </row>
    <row r="140" spans="1:3" x14ac:dyDescent="0.25">
      <c r="A140" s="142"/>
    </row>
    <row r="141" spans="1:3" x14ac:dyDescent="0.25">
      <c r="A141" s="142"/>
    </row>
    <row r="142" spans="1:3" x14ac:dyDescent="0.25">
      <c r="A142" s="142"/>
      <c r="B142" s="470"/>
    </row>
    <row r="143" spans="1:3" x14ac:dyDescent="0.25">
      <c r="A143" s="142"/>
    </row>
    <row r="144" spans="1:3" x14ac:dyDescent="0.25">
      <c r="A144" s="142"/>
    </row>
    <row r="145" spans="1:34" x14ac:dyDescent="0.25">
      <c r="A145" s="142"/>
    </row>
    <row r="146" spans="1:34" x14ac:dyDescent="0.25">
      <c r="A146" s="142"/>
      <c r="N146" s="3" t="s">
        <v>11</v>
      </c>
      <c r="AH146" s="3" t="s">
        <v>88</v>
      </c>
    </row>
    <row r="147" spans="1:34" x14ac:dyDescent="0.25">
      <c r="A147" s="142"/>
    </row>
    <row r="148" spans="1:34" x14ac:dyDescent="0.25">
      <c r="A148" s="142"/>
    </row>
    <row r="149" spans="1:34" x14ac:dyDescent="0.25">
      <c r="A149" s="142"/>
      <c r="O149" s="3" t="s">
        <v>11</v>
      </c>
      <c r="AH149" s="3" t="s">
        <v>89</v>
      </c>
    </row>
    <row r="150" spans="1:34" x14ac:dyDescent="0.25">
      <c r="A150" s="142"/>
    </row>
    <row r="151" spans="1:34" x14ac:dyDescent="0.25">
      <c r="A151" s="142"/>
    </row>
    <row r="152" spans="1:34" x14ac:dyDescent="0.25">
      <c r="A152" s="142"/>
      <c r="W152" s="3" t="s">
        <v>11</v>
      </c>
      <c r="AH152" s="3" t="s">
        <v>90</v>
      </c>
    </row>
    <row r="153" spans="1:34" x14ac:dyDescent="0.25">
      <c r="A153" s="142"/>
    </row>
    <row r="154" spans="1:34" x14ac:dyDescent="0.25">
      <c r="A154" s="142"/>
    </row>
    <row r="155" spans="1:34" x14ac:dyDescent="0.25">
      <c r="A155" s="142"/>
      <c r="K155" s="3" t="s">
        <v>11</v>
      </c>
      <c r="AH155" s="3" t="s">
        <v>95</v>
      </c>
    </row>
    <row r="156" spans="1:34" x14ac:dyDescent="0.25">
      <c r="A156" s="142"/>
    </row>
    <row r="157" spans="1:34" x14ac:dyDescent="0.25">
      <c r="A157" s="142"/>
    </row>
    <row r="158" spans="1:34" x14ac:dyDescent="0.25">
      <c r="A158" s="142"/>
    </row>
    <row r="159" spans="1:34" x14ac:dyDescent="0.25">
      <c r="A159" s="142"/>
    </row>
    <row r="160" spans="1:34" x14ac:dyDescent="0.25">
      <c r="A160" s="1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E7688438D0ED419C98158A6B174E58" ma:contentTypeVersion="551" ma:contentTypeDescription="Create a new document." ma:contentTypeScope="" ma:versionID="590e571ea1273d4e50964419be142564">
  <xsd:schema xmlns:xsd="http://www.w3.org/2001/XMLSchema" xmlns:xs="http://www.w3.org/2001/XMLSchema" xmlns:p="http://schemas.microsoft.com/office/2006/metadata/properties" xmlns:ns2="d16efad5-0601-4cf0-b7c2-89968258c777" xmlns:ns3="f1f8a389-3eb8-4a2d-ba77-6d4eef596382" xmlns:ns4="fa6a9aea-fb0f-4ddd-aff8-712634b7d5fe" targetNamespace="http://schemas.microsoft.com/office/2006/metadata/properties" ma:root="true" ma:fieldsID="0f0a16bcb9b1ab13a6402e267e8ea468" ns2:_="" ns3:_="" ns4:_="">
    <xsd:import namespace="d16efad5-0601-4cf0-b7c2-89968258c777"/>
    <xsd:import namespace="f1f8a389-3eb8-4a2d-ba77-6d4eef596382"/>
    <xsd:import namespace="fa6a9aea-fb0f-4ddd-aff8-712634b7d5fe"/>
    <xsd:element name="properties">
      <xsd:complexType>
        <xsd:sequence>
          <xsd:element name="documentManagement">
            <xsd:complexType>
              <xsd:all>
                <xsd:element ref="ns2:_dlc_DocIdUrl"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f8a389-3eb8-4a2d-ba77-6d4eef5963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Order0" ma:index="28" nillable="true" ma:displayName="Order" ma:decimals="0"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af71320-1412-4515-a0b2-dc1dac8ea18d}" ma:internalName="TaxCatchAll" ma:readOnly="false"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VMX3MACP777Z-2106546055-33634</_dlc_DocId>
    <_dlc_DocIdUrl xmlns="d16efad5-0601-4cf0-b7c2-89968258c777">
      <Url>https://icfonline.sharepoint.com/sites/ihd-dhs/SPA/_layouts/15/DocIdRedir.aspx?ID=VMX3MACP777Z-2106546055-33634</Url>
      <Description>VMX3MACP777Z-2106546055-33634</Description>
    </_dlc_DocIdUrl>
    <TaxCatchAll xmlns="fa6a9aea-fb0f-4ddd-aff8-712634b7d5fe" xsi:nil="true"/>
    <lcf76f155ced4ddcb4097134ff3c332f xmlns="f1f8a389-3eb8-4a2d-ba77-6d4eef596382">
      <Terms xmlns="http://schemas.microsoft.com/office/infopath/2007/PartnerControls"/>
    </lcf76f155ced4ddcb4097134ff3c332f>
    <_dlc_DocIdPersistId xmlns="d16efad5-0601-4cf0-b7c2-89968258c777" xsi:nil="true"/>
    <SharedWithUsers xmlns="d16efad5-0601-4cf0-b7c2-89968258c777">
      <UserInfo>
        <DisplayName>Marchena, Claudia</DisplayName>
        <AccountId>132</AccountId>
        <AccountType/>
      </UserInfo>
      <UserInfo>
        <DisplayName>Themme, Albert</DisplayName>
        <AccountId>105</AccountId>
        <AccountType/>
      </UserInfo>
      <UserInfo>
        <DisplayName>Rojas, Guillermo</DisplayName>
        <AccountId>74</AccountId>
        <AccountType/>
      </UserInfo>
      <UserInfo>
        <DisplayName>Dunia, Gisele (CNTR)</DisplayName>
        <AccountId>1010</AccountId>
        <AccountType/>
      </UserInfo>
      <UserInfo>
        <DisplayName>Riese, Sara</DisplayName>
        <AccountId>3424</AccountId>
        <AccountType/>
      </UserInfo>
      <UserInfo>
        <DisplayName>Semenov, Gulnara</DisplayName>
        <AccountId>151</AccountId>
        <AccountType/>
      </UserInfo>
      <UserInfo>
        <DisplayName>Zachary, Blake</DisplayName>
        <AccountId>7000</AccountId>
        <AccountType/>
      </UserInfo>
    </SharedWithUsers>
    <Order0 xmlns="f1f8a389-3eb8-4a2d-ba77-6d4eef5963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EEAE3-1511-44F3-99CD-5132CE9A79A7}">
  <ds:schemaRefs>
    <ds:schemaRef ds:uri="http://schemas.microsoft.com/sharepoint/events"/>
  </ds:schemaRefs>
</ds:datastoreItem>
</file>

<file path=customXml/itemProps2.xml><?xml version="1.0" encoding="utf-8"?>
<ds:datastoreItem xmlns:ds="http://schemas.openxmlformats.org/officeDocument/2006/customXml" ds:itemID="{0EB889EB-62F1-4146-A703-F6B172E21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f1f8a389-3eb8-4a2d-ba77-6d4eef596382"/>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33C755-85A6-4809-8367-1F75CEF72665}">
  <ds:schemaRefs>
    <ds:schemaRef ds:uri="http://schemas.microsoft.com/office/2006/metadata/properties"/>
    <ds:schemaRef ds:uri="http://schemas.microsoft.com/office/infopath/2007/PartnerControls"/>
    <ds:schemaRef ds:uri="d16efad5-0601-4cf0-b7c2-89968258c777"/>
    <ds:schemaRef ds:uri="fa6a9aea-fb0f-4ddd-aff8-712634b7d5fe"/>
    <ds:schemaRef ds:uri="f1f8a389-3eb8-4a2d-ba77-6d4eef596382"/>
  </ds:schemaRefs>
</ds:datastoreItem>
</file>

<file path=customXml/itemProps4.xml><?xml version="1.0" encoding="utf-8"?>
<ds:datastoreItem xmlns:ds="http://schemas.openxmlformats.org/officeDocument/2006/customXml" ds:itemID="{8ED09D72-6682-4230-8B0A-05931572B7CB}">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COVER</vt:lpstr>
      <vt:lpstr>FP Observ.</vt:lpstr>
      <vt:lpstr>FOOTNOTES</vt:lpstr>
      <vt:lpstr>Translations</vt:lpstr>
      <vt:lpstr>Language_Options</vt:lpstr>
      <vt:lpstr>Language_Selected</vt:lpstr>
      <vt:lpstr>Language_Translations</vt:lpstr>
      <vt:lpstr>COVER!Print_Area</vt:lpstr>
      <vt:lpstr>FOOTNOTES!Print_Area</vt:lpstr>
      <vt:lpstr>'FP Observ.'!Print_Area</vt:lpstr>
      <vt:lpstr>'FP 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Zachary, Blake</cp:lastModifiedBy>
  <cp:revision/>
  <cp:lastPrinted>2024-10-30T16:35:56Z</cp:lastPrinted>
  <dcterms:created xsi:type="dcterms:W3CDTF">2004-04-14T17:32:35Z</dcterms:created>
  <dcterms:modified xsi:type="dcterms:W3CDTF">2024-10-30T19:14:10Z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0x01010021E7688438D0ED419C98158A6B174E58</vt:lpwstr>
  </property>
  <property fmtid="{D5CDD505-2E9C-101B-9397-08002B2CF9AE}" pid="3" name="_dlc_DocIdItemGuid">
    <vt:lpwstr>088eb166-564b-41db-bf89-ad85d633db61</vt:lpwstr>
  </property>
  <property fmtid="{D5CDD505-2E9C-101B-9397-08002B2CF9AE}" pid="4" name="MediaServiceImageTags">
    <vt:lpwstr/>
  </property>
</Properties>
</file>