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ttps://icfonline.sharepoint.com/sites/ihd-dhs/SPA/SPA Revision/25 POSTPILOT stuff/000 For website/"/>
    </mc:Choice>
  </mc:AlternateContent>
  <xr:revisionPtr revIDLastSave="681" documentId="8_{BD0C4806-65F7-40A2-8CFF-E0F6C7D6B00B}" xr6:coauthVersionLast="47" xr6:coauthVersionMax="47" xr10:uidLastSave="{FBB3D91C-8DE1-4276-82CE-B34B74DE0435}"/>
  <bookViews>
    <workbookView xWindow="-12840" yWindow="-16350" windowWidth="29040" windowHeight="15720" xr2:uid="{4F306756-C8BA-4A89-9585-EE1F3CB9833C}"/>
  </bookViews>
  <sheets>
    <sheet name="COVER" sheetId="37" r:id="rId1"/>
    <sheet name="OSC Observ." sheetId="22" r:id="rId2"/>
    <sheet name="FOOTNOTES" sheetId="35" r:id="rId3"/>
    <sheet name="Translations" sheetId="38" r:id="rId4"/>
  </sheets>
  <definedNames>
    <definedName name="Language_Options">Translations!$1:$1</definedName>
    <definedName name="Language_Selected">COVER!$U$60</definedName>
    <definedName name="Language_Translations">Translations!$1:$1048576</definedName>
    <definedName name="_xlnm.Print_Area" localSheetId="0">COVER!$A$1:$BL$71</definedName>
    <definedName name="_xlnm.Print_Area" localSheetId="2">FOOTNOTES!$A$1:$J$10</definedName>
    <definedName name="_xlnm.Print_Area" localSheetId="1">'OSC Observ.'!$A$1:$AP$746</definedName>
    <definedName name="_xlnm.Print_Titles" localSheetId="1">'OSC Observ.'!$95:$96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7" i="37" l="1"/>
  <c r="L57" i="37"/>
  <c r="AY4" i="37"/>
  <c r="AZ4" i="37"/>
  <c r="E222" i="22"/>
  <c r="E376" i="22"/>
  <c r="E573" i="22"/>
  <c r="E337" i="22"/>
  <c r="E17" i="22"/>
  <c r="E210" i="22"/>
  <c r="E442" i="22"/>
  <c r="E343" i="22"/>
  <c r="E226" i="22"/>
  <c r="E284" i="22"/>
  <c r="E260" i="22"/>
  <c r="E322" i="22"/>
  <c r="E204" i="22"/>
  <c r="E436" i="22"/>
  <c r="E501" i="22"/>
  <c r="E465" i="22"/>
  <c r="E161" i="22"/>
  <c r="E328" i="22"/>
  <c r="E180" i="22"/>
  <c r="E459" i="22"/>
  <c r="E123" i="22"/>
  <c r="E540" i="22"/>
  <c r="E195" i="22"/>
  <c r="E256" i="22"/>
  <c r="E355" i="22"/>
  <c r="E104" i="22"/>
  <c r="F419" i="22"/>
  <c r="E139" i="22"/>
  <c r="F396" i="22"/>
  <c r="E60" i="22"/>
  <c r="F394" i="22"/>
  <c r="E726" i="22"/>
  <c r="E127" i="22"/>
  <c r="E186" i="22"/>
  <c r="E715" i="22"/>
  <c r="E213" i="22"/>
  <c r="E379" i="22"/>
  <c r="E136" i="22"/>
  <c r="F400" i="22"/>
  <c r="E143" i="22"/>
  <c r="E281" i="22"/>
  <c r="E149" i="22"/>
  <c r="E703" i="22"/>
  <c r="E529" i="22"/>
  <c r="E271" i="22"/>
  <c r="E516" i="22"/>
  <c r="E98" i="22"/>
  <c r="E586" i="22"/>
  <c r="E645" i="22"/>
  <c r="E309" i="22"/>
  <c r="E318" i="22"/>
  <c r="E676" i="22"/>
  <c r="E249" i="22"/>
  <c r="E637" i="22"/>
  <c r="E325" i="22"/>
  <c r="E695" i="22"/>
  <c r="E108" i="22"/>
  <c r="E230" i="22"/>
  <c r="E386" i="22"/>
  <c r="E349" i="22"/>
  <c r="E177" i="22"/>
  <c r="E452" i="22"/>
  <c r="E300" i="22"/>
  <c r="E155" i="22"/>
  <c r="E165" i="22"/>
  <c r="E603" i="22"/>
  <c r="E171" i="22"/>
  <c r="E234" i="22"/>
  <c r="E334" i="22"/>
  <c r="E237" i="22"/>
  <c r="E183" i="22"/>
  <c r="E198" i="22"/>
  <c r="E192" i="22"/>
  <c r="E360" i="22"/>
  <c r="E619" i="22"/>
  <c r="E246" i="22"/>
  <c r="E568" i="22"/>
  <c r="E277" i="22"/>
  <c r="E264" i="22"/>
  <c r="F414" i="22"/>
  <c r="E253" i="22"/>
  <c r="F417" i="22"/>
  <c r="F421" i="22"/>
  <c r="E473" i="22"/>
  <c r="E207" i="22"/>
  <c r="E598" i="22"/>
  <c r="E216" i="22"/>
  <c r="E274" i="22"/>
  <c r="E130" i="22"/>
  <c r="E346" i="22"/>
  <c r="E506" i="22"/>
  <c r="E240" i="22"/>
  <c r="E146" i="22"/>
  <c r="E551" i="22"/>
  <c r="F398" i="22"/>
  <c r="E563" i="22"/>
  <c r="E496" i="22"/>
  <c r="E511" i="22"/>
  <c r="E364" i="22"/>
  <c r="E592" i="22"/>
  <c r="F392" i="22"/>
  <c r="E315" i="22"/>
  <c r="E152" i="22"/>
  <c r="E614" i="22"/>
  <c r="F402" i="22"/>
  <c r="E340" i="22"/>
  <c r="E168" i="22"/>
  <c r="E521" i="22"/>
  <c r="E174" i="22"/>
  <c r="E558" i="22"/>
  <c r="E303" i="22"/>
  <c r="E535" i="22"/>
  <c r="F404" i="22"/>
  <c r="E331" i="22"/>
  <c r="E267" i="22"/>
  <c r="E373" i="22"/>
  <c r="F412" i="22"/>
  <c r="E189" i="22"/>
  <c r="E407" i="22"/>
  <c r="E546" i="22"/>
  <c r="E609" i="22"/>
  <c r="E491" i="22"/>
  <c r="E201" i="22"/>
  <c r="E293" i="22"/>
  <c r="E287" i="22"/>
  <c r="E306" i="22"/>
  <c r="E133" i="22"/>
  <c r="E370" i="22"/>
</calcChain>
</file>

<file path=xl/sharedStrings.xml><?xml version="1.0" encoding="utf-8"?>
<sst xmlns="http://schemas.openxmlformats.org/spreadsheetml/2006/main" count="1252" uniqueCount="511">
  <si>
    <t>[NAME OF COUNTRY]</t>
  </si>
  <si>
    <t>FORMATTING DATE:</t>
  </si>
  <si>
    <t>[NAME OF ORGANIZATION]</t>
  </si>
  <si>
    <t xml:space="preserve">THE DHS PROGRAM SERVICE PROVISION ASSESSMENT </t>
  </si>
  <si>
    <t>OBSERVATION OF SICK CHILD CONSULTATION</t>
  </si>
  <si>
    <t>FACILITY IDENTIFICATION</t>
  </si>
  <si>
    <t>O</t>
  </si>
  <si>
    <t>S</t>
  </si>
  <si>
    <t>C</t>
  </si>
  <si>
    <t>QTYPE</t>
  </si>
  <si>
    <t>FACILITY NUMBER</t>
  </si>
  <si>
    <t xml:space="preserve">. </t>
  </si>
  <si>
    <t>PROVIDER SERIAL NUMBER [FROM STAFF LISTING FORM]</t>
  </si>
  <si>
    <t>CLIENT CODE [FROM CLIENT LISTING FORM]</t>
  </si>
  <si>
    <t>PROVIDER INFORMATION</t>
  </si>
  <si>
    <t>PROVIDER QUALIFICATION CATEGORY:</t>
  </si>
  <si>
    <t>PROVIDER TYPE 1</t>
  </si>
  <si>
    <t>. . . . . . . . . . . . . . . . . . . . . . . . . . . . . . . . . .</t>
  </si>
  <si>
    <t>01</t>
  </si>
  <si>
    <t>PROVIDER TYPE 2</t>
  </si>
  <si>
    <t>02</t>
  </si>
  <si>
    <t>PROVIDER CATEGORY</t>
  </si>
  <si>
    <t>PROVIDER TYPE 3</t>
  </si>
  <si>
    <t>03</t>
  </si>
  <si>
    <t>PROVIDER TYPE 4</t>
  </si>
  <si>
    <t>04</t>
  </si>
  <si>
    <t>PROVIDER TYPE 5</t>
  </si>
  <si>
    <t>05</t>
  </si>
  <si>
    <t>PROVIDER TYPE 6</t>
  </si>
  <si>
    <t>06</t>
  </si>
  <si>
    <t>PROVIDER TYPE 7</t>
  </si>
  <si>
    <t>07</t>
  </si>
  <si>
    <t>PROVIDER TYPE 8</t>
  </si>
  <si>
    <t>08</t>
  </si>
  <si>
    <t>PROVIDER TYPE 9</t>
  </si>
  <si>
    <t>09</t>
  </si>
  <si>
    <t>SEX OF PROVIDER</t>
  </si>
  <si>
    <t>OTHER TYPE</t>
  </si>
  <si>
    <t>96</t>
  </si>
  <si>
    <t>(1 = MALE; 2 = FEMALE)</t>
  </si>
  <si>
    <t>INFORMATION ABOUT OBSERVATION</t>
  </si>
  <si>
    <t>DATE</t>
  </si>
  <si>
    <t>. . . . . . . . . . . . . . . . . . . . . . . . . . . . . . . . . . . . . . . . .</t>
  </si>
  <si>
    <t>DAY</t>
  </si>
  <si>
    <t>MONTH</t>
  </si>
  <si>
    <t>YEAR</t>
  </si>
  <si>
    <t>INTERVIEWER'S NAME:</t>
  </si>
  <si>
    <t>OBSERVER'S NUMBER</t>
  </si>
  <si>
    <t xml:space="preserve"> . . .</t>
  </si>
  <si>
    <t>LANGUAGE OF</t>
  </si>
  <si>
    <t>TRANSLATOR USED</t>
  </si>
  <si>
    <t>QUESTIONNAIRE**</t>
  </si>
  <si>
    <t>INTERVIEW**</t>
  </si>
  <si>
    <t>(YES = 1, NO = 2)</t>
  </si>
  <si>
    <t>ENGLISH</t>
  </si>
  <si>
    <t>**LANGUAGE CODES:</t>
  </si>
  <si>
    <t>01 ENGLISH</t>
  </si>
  <si>
    <t>03 LANGUAGE</t>
  </si>
  <si>
    <t xml:space="preserve">05 LANGUAGE </t>
  </si>
  <si>
    <t xml:space="preserve">02 LANGUAGE </t>
  </si>
  <si>
    <t>04 LANGUAGE</t>
  </si>
  <si>
    <t xml:space="preserve">06 LANGUAGE </t>
  </si>
  <si>
    <t xml:space="preserve">TEAM </t>
  </si>
  <si>
    <t>TEAM SUPERVISOR</t>
  </si>
  <si>
    <t>NUMBER</t>
  </si>
  <si>
    <t>NAME</t>
  </si>
  <si>
    <t>BEFORE OBSERVING THE CONSULTATION, OBTAIN PERMISSION FROM BOTH THE SERVICE PROVIDER AND THE CLIENT.  MAKE SURE THAT THE PROVIDER KNOWS THAT YOU ARE NOT THERE TO EVALUATE HIM OR HER, AND THAT YOU ARE NOT AN “EXPERT” TO BE CONSULTED DURING THE SESSION.</t>
  </si>
  <si>
    <t>PC</t>
  </si>
  <si>
    <t>INTRODUCTION AND PROVIDER CONSENT</t>
  </si>
  <si>
    <t>SIGNATURE OF INTERVIEWER</t>
  </si>
  <si>
    <t>PROVIDER AGREES</t>
  </si>
  <si>
    <t>PROVIDER DOES NOT AGREE</t>
  </si>
  <si>
    <t>TO BE OBSERVED</t>
  </si>
  <si>
    <t>1</t>
  </si>
  <si>
    <t>2</t>
  </si>
  <si>
    <t>END</t>
  </si>
  <si>
    <t>CLIENT CONSENT</t>
  </si>
  <si>
    <t xml:space="preserve">READ THE FOLLOWING CONSENT STATEMENT TO THE CLIENT
</t>
  </si>
  <si>
    <t>CLIENT AGREES</t>
  </si>
  <si>
    <t xml:space="preserve">CLIENT DOES NOT AGREE </t>
  </si>
  <si>
    <t xml:space="preserve">. . </t>
  </si>
  <si>
    <t>NO.</t>
  </si>
  <si>
    <t>QUESTION / OBSERVATIONS</t>
  </si>
  <si>
    <t>CODING CATEGORIES</t>
  </si>
  <si>
    <t>GO TO</t>
  </si>
  <si>
    <t>HOURS</t>
  </si>
  <si>
    <t>MINUTES</t>
  </si>
  <si>
    <t>YES</t>
  </si>
  <si>
    <t>NO</t>
  </si>
  <si>
    <t>MALE</t>
  </si>
  <si>
    <t>FEMALE</t>
  </si>
  <si>
    <t>PROVIDER INTERACTION WITH CARETAKER AND CHILD</t>
  </si>
  <si>
    <r>
      <t xml:space="preserve">FOR EACH OF THE GROUPS THAT FOLLOW, CIRCLE ANY ACTIONS TAKEN BY THE PROVIDER OR THE CLIENT. </t>
    </r>
    <r>
      <rPr>
        <b/>
        <sz val="8"/>
        <rFont val="Arial"/>
        <family val="2"/>
      </rPr>
      <t>IF NO ACTION IN THE GROUP IS TAKEN, CIRCLE "Y" FOR  EACH GROUP AT THE END OF THE OBSERVATION</t>
    </r>
  </si>
  <si>
    <t>CLIENT HISTORY</t>
  </si>
  <si>
    <t>A</t>
  </si>
  <si>
    <t>B</t>
  </si>
  <si>
    <t>Y</t>
  </si>
  <si>
    <t>D</t>
  </si>
  <si>
    <t>PHYSICAL EXAMS</t>
  </si>
  <si>
    <t>E</t>
  </si>
  <si>
    <t>F</t>
  </si>
  <si>
    <t>G</t>
  </si>
  <si>
    <t>H</t>
  </si>
  <si>
    <t>I</t>
  </si>
  <si>
    <t>10</t>
  </si>
  <si>
    <t>. . . . . . . . . . . . . . . . . .</t>
  </si>
  <si>
    <t>J</t>
  </si>
  <si>
    <t>11</t>
  </si>
  <si>
    <t>K</t>
  </si>
  <si>
    <t>12</t>
  </si>
  <si>
    <t>L</t>
  </si>
  <si>
    <t>13</t>
  </si>
  <si>
    <t>M</t>
  </si>
  <si>
    <t>14</t>
  </si>
  <si>
    <t>N</t>
  </si>
  <si>
    <t>15</t>
  </si>
  <si>
    <t>16</t>
  </si>
  <si>
    <t xml:space="preserve">. . . . . . . . . . . . </t>
  </si>
  <si>
    <t>P</t>
  </si>
  <si>
    <t>17</t>
  </si>
  <si>
    <t>Q</t>
  </si>
  <si>
    <t>18</t>
  </si>
  <si>
    <t>OTHER ASSESSMENTS</t>
  </si>
  <si>
    <t>. . . . . . . . . . . . . . . . . . . .</t>
  </si>
  <si>
    <t>. . . . . . . . . . . . . . . . . . . . . . .</t>
  </si>
  <si>
    <t>COUNSELING OF CARETAKER</t>
  </si>
  <si>
    <t>. . . . . . . . . .</t>
  </si>
  <si>
    <t xml:space="preserve">. . . . </t>
  </si>
  <si>
    <t xml:space="preserve">. . . . . . . . . . . . . . . . . </t>
  </si>
  <si>
    <t>. . . . . . . . . . . . . .</t>
  </si>
  <si>
    <t>. . . . . . . . . . . . . . . . . . . . . . . . .</t>
  </si>
  <si>
    <t>. . . . . . . . . . . . . . .</t>
  </si>
  <si>
    <t xml:space="preserve">ADDITIONAL COUNSELING </t>
  </si>
  <si>
    <t>REFERRALS AND ADMISSIONS</t>
  </si>
  <si>
    <t>ADDITIONAL PROVIDER ACTIONS</t>
  </si>
  <si>
    <t>QUESTIONS TO PROVIDER</t>
  </si>
  <si>
    <t>AFTER THE CONSULTATION, ASK THE PROVIDER THE FOLLOWING QUESTIONS:</t>
  </si>
  <si>
    <t>a)</t>
  </si>
  <si>
    <t>FEVER</t>
  </si>
  <si>
    <t>b)</t>
  </si>
  <si>
    <t>COUGH OR DIFFICULT</t>
  </si>
  <si>
    <t>BREATHING</t>
  </si>
  <si>
    <t>c)</t>
  </si>
  <si>
    <t>DIARRHEA</t>
  </si>
  <si>
    <t>d)</t>
  </si>
  <si>
    <t>UNABLE TO DRINK OR EAT</t>
  </si>
  <si>
    <t>e)</t>
  </si>
  <si>
    <t xml:space="preserve">VOMITS EVERYTHING  </t>
  </si>
  <si>
    <t>f)</t>
  </si>
  <si>
    <t>g)</t>
  </si>
  <si>
    <t>LETHARGY</t>
  </si>
  <si>
    <t>TREATED/SENT</t>
  </si>
  <si>
    <t>HOME</t>
  </si>
  <si>
    <t xml:space="preserve">REFERRED TO </t>
  </si>
  <si>
    <t>PROVIDER</t>
  </si>
  <si>
    <t>SAME FACILITY</t>
  </si>
  <si>
    <t xml:space="preserve">ADMITTED </t>
  </si>
  <si>
    <t xml:space="preserve">SENT TO LAB </t>
  </si>
  <si>
    <t>FOR TESTING</t>
  </si>
  <si>
    <t>OTHER FACILITY</t>
  </si>
  <si>
    <t>DIAGNOSIS</t>
  </si>
  <si>
    <t>ASK THE PROVIDER TO TELL YOU THE DIAGNOSIS FOR THE SICK CHILD. FOR ANY DIAGNOSIS, CIRCLE THE DIAGNOSIS MADE. IF NO DIAGNOSIS MADE, CIRCLE  A "NONE OF THE ABOVE" RESPONSE CODE.</t>
  </si>
  <si>
    <t>DIAGNOSIS (OR MAIN SYMPTOM, IF NO DIAGNOSIS)</t>
  </si>
  <si>
    <t>SEVERE DEHYDRATION</t>
  </si>
  <si>
    <t>SOME DEHYDRATION</t>
  </si>
  <si>
    <t xml:space="preserve">NONE OF THE ABOVE / </t>
  </si>
  <si>
    <t>NO DEHYDRATION</t>
  </si>
  <si>
    <t>3</t>
  </si>
  <si>
    <t xml:space="preserve">PNEUMONIA / </t>
  </si>
  <si>
    <t>BRONCHOPNEUMONIA</t>
  </si>
  <si>
    <t xml:space="preserve"> .</t>
  </si>
  <si>
    <t>UPPER RESPIRATORY INFECTION</t>
  </si>
  <si>
    <t xml:space="preserve">(URI) / ACUTE RESPIRATORY </t>
  </si>
  <si>
    <t>ILLNESS (ARI)</t>
  </si>
  <si>
    <t xml:space="preserve">OTHER COUGH AND </t>
  </si>
  <si>
    <t>RESPIRATORY ILLNESS</t>
  </si>
  <si>
    <t>NONE OF THE ABOVE</t>
  </si>
  <si>
    <t>DYSENTERY</t>
  </si>
  <si>
    <t xml:space="preserve">OTHER GASTROINTESTINAL </t>
  </si>
  <si>
    <t xml:space="preserve">TRACT INFECTION </t>
  </si>
  <si>
    <t>MALARIA (UNCOMPLICATED)</t>
  </si>
  <si>
    <t>MALARIA (SEVERE)</t>
  </si>
  <si>
    <t>FEVER OF UNKNOWN ORIGIN</t>
  </si>
  <si>
    <t xml:space="preserve">POSSIBLE SERIOUS BACTERIAL </t>
  </si>
  <si>
    <t xml:space="preserve">INFECTION (PSBI) </t>
  </si>
  <si>
    <t xml:space="preserve">MEASLES </t>
  </si>
  <si>
    <t xml:space="preserve">OTHER INFECTIONS </t>
  </si>
  <si>
    <t>EAR INFECTION</t>
  </si>
  <si>
    <t>THROAT INFECTION</t>
  </si>
  <si>
    <t>ANEMIA</t>
  </si>
  <si>
    <t xml:space="preserve">MODERATE ACUTE </t>
  </si>
  <si>
    <t>MALNUTRITION (MAM)</t>
  </si>
  <si>
    <t xml:space="preserve">SEVERE ACUTE </t>
  </si>
  <si>
    <t>MALNUTRITION (SAM)</t>
  </si>
  <si>
    <t>OTHER DIAGNOSIS</t>
  </si>
  <si>
    <t>X</t>
  </si>
  <si>
    <t>(SPECIFY)</t>
  </si>
  <si>
    <t>NO OTHER DIAGNOSIS</t>
  </si>
  <si>
    <t>ADDITIONAL QUESTIONS ON PHYSICAL EXAMINATION AND TEST RESULTS</t>
  </si>
  <si>
    <t>FIRST VISIT</t>
  </si>
  <si>
    <t>FOLLOW-UP</t>
  </si>
  <si>
    <t>DON'T KNOW</t>
  </si>
  <si>
    <t>8</t>
  </si>
  <si>
    <t>G/DL</t>
  </si>
  <si>
    <t>.</t>
  </si>
  <si>
    <t>DECLINED TO ANSWER</t>
  </si>
  <si>
    <t>99.5</t>
  </si>
  <si>
    <t>DON’T KNOW</t>
  </si>
  <si>
    <t>99.8</t>
  </si>
  <si>
    <t>YES HAS FEVER</t>
  </si>
  <si>
    <t>NO FEVER</t>
  </si>
  <si>
    <t>DEGREES CELSIUS</t>
  </si>
  <si>
    <t>POSITIVE</t>
  </si>
  <si>
    <t>NEGATIVE</t>
  </si>
  <si>
    <t>OTHER</t>
  </si>
  <si>
    <t>YES, DIAGNOSED WITH ANY MALARIA AND / OR ANY FEVER AND / OR PALMAR PALLOR</t>
  </si>
  <si>
    <t>YES, AT THE PROVIDER SITE</t>
  </si>
  <si>
    <t>YES, AT THE LABORATORY</t>
  </si>
  <si>
    <t xml:space="preserve">DON'T KNOW </t>
  </si>
  <si>
    <t>YES, VACCINATED CHILD</t>
  </si>
  <si>
    <t xml:space="preserve">YES, REFERRED </t>
  </si>
  <si>
    <t>NOT DUE FOR VACCINATION</t>
  </si>
  <si>
    <t>VACCINE NOT AVAILABLE</t>
  </si>
  <si>
    <t>4</t>
  </si>
  <si>
    <t>CHILD TOO SICK</t>
  </si>
  <si>
    <t>5</t>
  </si>
  <si>
    <t>NOT DAY FOR VACCINATION</t>
  </si>
  <si>
    <t>6</t>
  </si>
  <si>
    <t>DID NOT CHECK FOR</t>
  </si>
  <si>
    <t>VACCINATION</t>
  </si>
  <si>
    <t>7</t>
  </si>
  <si>
    <t>VACCINATION COMPLETED</t>
  </si>
  <si>
    <t>TREATMENT</t>
  </si>
  <si>
    <t>ASK ABOUT THE TREATMENT THAT WAS EITHER PRESCRIBED OR PROVIDED. PROMPT IF NECESSARY.</t>
  </si>
  <si>
    <t>BENZYL PENICILLIN INJECTION</t>
  </si>
  <si>
    <t>GENTAMYCINE INJECTION</t>
  </si>
  <si>
    <t>CEFTRIAXONE INJECTION</t>
  </si>
  <si>
    <t>AMPICILLINE INJECTION</t>
  </si>
  <si>
    <t>OTHER ANTIBIOTIC INJECTION</t>
  </si>
  <si>
    <t xml:space="preserve">OTHER INJECTION </t>
  </si>
  <si>
    <t xml:space="preserve">CO-TRIMOXAZOLE </t>
  </si>
  <si>
    <t>TABLET/SYRUP</t>
  </si>
  <si>
    <t>AMOXICILLIN SYRUP</t>
  </si>
  <si>
    <t xml:space="preserve">AMOXICILLIN DISPERSIBLE </t>
  </si>
  <si>
    <t>TABLETS</t>
  </si>
  <si>
    <t>CIPROFLOXACINE TABLETS</t>
  </si>
  <si>
    <t>OTHER ANTIBIOTIC TABLET/</t>
  </si>
  <si>
    <t>SYRUP</t>
  </si>
  <si>
    <t>PARACETAMOL</t>
  </si>
  <si>
    <t>OTHER FEVER REDUCING</t>
  </si>
  <si>
    <t>MEDICINE</t>
  </si>
  <si>
    <t xml:space="preserve">ZINC </t>
  </si>
  <si>
    <t>IRON</t>
  </si>
  <si>
    <t xml:space="preserve">VITAMINS (OTHER </t>
  </si>
  <si>
    <t>THAN VITAMIN A)</t>
  </si>
  <si>
    <t>R</t>
  </si>
  <si>
    <t xml:space="preserve">COUGH SYRUPS/OTHER </t>
  </si>
  <si>
    <t xml:space="preserve">MEDICATION </t>
  </si>
  <si>
    <t>INJECTABLE QUININE</t>
  </si>
  <si>
    <t>INJECTABLE ARTEMETHER</t>
  </si>
  <si>
    <t>INJECTABLE ARTESUNATE</t>
  </si>
  <si>
    <t>OTHER INJECTABLE</t>
  </si>
  <si>
    <t>ANTIMALARIAL</t>
  </si>
  <si>
    <t xml:space="preserve"> (E.G., FANSIDAR)</t>
  </si>
  <si>
    <t>SUPPOSITORY ARTESUNATE</t>
  </si>
  <si>
    <t>ARTEMISININ COMBINATION</t>
  </si>
  <si>
    <t>THERAPY (ACT)</t>
  </si>
  <si>
    <t>(COUNTRY-SPECIFIC BRAND)</t>
  </si>
  <si>
    <t>FIRST LINE TREATMENT)</t>
  </si>
  <si>
    <t>ORAL FANSIDAR (SP)</t>
  </si>
  <si>
    <t>ORAL CHLOROQUINE</t>
  </si>
  <si>
    <t>ORAL AMODIAQUINE</t>
  </si>
  <si>
    <t>ORAL QUININE</t>
  </si>
  <si>
    <t>OTHER ORAL ANTIMALARIAL</t>
  </si>
  <si>
    <t>HOME ORT (PLAN A)</t>
  </si>
  <si>
    <t xml:space="preserve">INITIAL ORT IN FACILITY </t>
  </si>
  <si>
    <t>(4 HOURS - PLAN B)</t>
  </si>
  <si>
    <t>INTRAVENOUS FLUIDS (PLAN C)</t>
  </si>
  <si>
    <t>HOME ORT (PLAN A) WITH ZINC</t>
  </si>
  <si>
    <t>READY-TO-USE THERAPEUTIC</t>
  </si>
  <si>
    <t>(FN1)</t>
  </si>
  <si>
    <t>FOOD (RUTF)</t>
  </si>
  <si>
    <t>READY-TO-USE SUPPLEMENTARY</t>
  </si>
  <si>
    <t>FOOD (RUSF)</t>
  </si>
  <si>
    <t>F-75 FEEDING FORMULA</t>
  </si>
  <si>
    <t>F-100 FEEDING FORMULA</t>
  </si>
  <si>
    <t xml:space="preserve">ANY OTHER </t>
  </si>
  <si>
    <t xml:space="preserve">VITAMIN A (MAY ALSO BE </t>
  </si>
  <si>
    <t>FOR IMMUNIZATION)</t>
  </si>
  <si>
    <t>FEEDING SOLID FOODS</t>
  </si>
  <si>
    <t>FEEDING EXTRA LIQUIDS</t>
  </si>
  <si>
    <t>CONTINUED BREASTFEEDING</t>
  </si>
  <si>
    <t>. . . . . . . . . . . .</t>
  </si>
  <si>
    <t>THANK THE SERVICE PROVIDER AND THE CLIENT AND MOVE TO THE NEXT DATA COLLECTION POINT.</t>
  </si>
  <si>
    <t>Interviewer's comments:</t>
  </si>
  <si>
    <t>OBSERVATION OF SICK CHILD CONSULTATION: FOOTNOTES</t>
  </si>
  <si>
    <t>LANGUAGE 2</t>
  </si>
  <si>
    <t>LANGUAGE 3</t>
  </si>
  <si>
    <t>LANGUAGE 4</t>
  </si>
  <si>
    <t>LANGUAGE 5</t>
  </si>
  <si>
    <t>LANGUAGE 6</t>
  </si>
  <si>
    <t>Translation Date</t>
  </si>
  <si>
    <t>Language Code</t>
  </si>
  <si>
    <t>Good day! My name is _____________________. We are here on behalf of the [IMPLEMENTING AGENCY] conducting a survey of health facilities to assist the government in knowing more about health services in [COUNTRY].
Your facility was selected to participate in this study. We will be observing your consultation with this client in order to understand how services for sick children are provided in this facility. At the end of the consultation, we will ask you questions about the types of services that you provided. The observation usually takes about 15-20 minutes.
Information from this observation is confidential and will not be shared with anyone other than members of our survey team. The information acquired during this observation may be used by the [IMPLEMENTING AGENCY], other organizations or researchers, for planning service improvements or further studies of services. 
Neither your name nor the names of your clients participating in this study will be included in the dataset or in any report; however, there is a small chance that the facility can be identified. Still, we are asking for your help to ensure that the information we collect is accurate. 
Participation in the survey is voluntary. You may refuse to answer any question, or you can ask me to leave at any point, if you feel uncomfortable. There is no penalty for refusing to participate, however, we hope you won't mind our observing your consultation. 
In case you need more information about the survey, you may contact the person listed on the card that has already been given to your facility manager.
Do you have any questions?
Do I have your permission to be present at this consultation?</t>
  </si>
  <si>
    <t>RECORD THE TIME THE OBSERVATION STARTED</t>
  </si>
  <si>
    <t>IS THIS THE FIRST OBSERVATION FOR THIS PROVIDER FOR THIS SERVICE?</t>
  </si>
  <si>
    <t>RECORD SEX OF THE CHILD. 
CONFIRM SEX OF CHILD WITH THE PROVIDER</t>
  </si>
  <si>
    <t>RECORD WHETHER A PROVIDER ASKED ABOUT OR WHETHER THE CARETAKER MENTIONED THAT THE CHILD HAD ANY OF THE FOLLOWING MAIN SYMPTOMS:</t>
  </si>
  <si>
    <t>105-01</t>
  </si>
  <si>
    <t>105-02</t>
  </si>
  <si>
    <t xml:space="preserve">COUGH OR DIFFICULT BREATHING (E.G., FAST BREATHING OR CHEST IN-DRAWING) </t>
  </si>
  <si>
    <t>105-03</t>
  </si>
  <si>
    <t>105-04</t>
  </si>
  <si>
    <t>RECORD WHETHER A PROVIDER ASKED ABOUT OR WHETHER THE CARETAKER MENTIONED ANY OF THE FOLLOWING GENERAL DANGER SIGNS:</t>
  </si>
  <si>
    <t>106-01</t>
  </si>
  <si>
    <t>CHILD IS UNABLE TO DRINK OR BREASTFEED</t>
  </si>
  <si>
    <t>106-02</t>
  </si>
  <si>
    <t>CHILD VOMITS EVERYTHING</t>
  </si>
  <si>
    <t>106-03</t>
  </si>
  <si>
    <t>CHILD HAS HAD CONVULSIONS WITH THIS ILLNESS</t>
  </si>
  <si>
    <t>106-04</t>
  </si>
  <si>
    <t>CHILD HAS HAD LETHARGY. IF CHILD IS ASLEEP, TRIED TO ROUSE CHILD</t>
  </si>
  <si>
    <t>106-05</t>
  </si>
  <si>
    <t>RECORD WHETHER A PROVIDER PERFORMED ANY OF THE FOLLOWING PHYSICAL EXAMINATIONS ON THE SICK CHILD:</t>
  </si>
  <si>
    <t>107-01</t>
  </si>
  <si>
    <t>TOOK CHILD’S TEMPERATURE BY THERMOMETER</t>
  </si>
  <si>
    <t>107-02</t>
  </si>
  <si>
    <t>FELT THE CHILD FOR FEVER OR BODY HOTNESS</t>
  </si>
  <si>
    <t>107-03</t>
  </si>
  <si>
    <t>COUNTED RESPIRATION (BREATHS) FOR 60 SECONDS</t>
  </si>
  <si>
    <t>107-04</t>
  </si>
  <si>
    <t>AUSCULTATED CHILD (LISTEN TO CHEST WITH STETHOSCOPE) OR COUNTED PULSE</t>
  </si>
  <si>
    <t>107-05</t>
  </si>
  <si>
    <t>CHECKED SPO2 USING PULSE OXIMETRY</t>
  </si>
  <si>
    <t>107-06</t>
  </si>
  <si>
    <t>CHECKED SKIN TURGOR FOR DEHYDRATION (E.G., PINCH ABDOMINAL SKIN)</t>
  </si>
  <si>
    <t>107-07</t>
  </si>
  <si>
    <t>CHECKED FOR PALLOR BY LOOKING AT PALMS</t>
  </si>
  <si>
    <t>107-08</t>
  </si>
  <si>
    <t>CHECKED FOR PALLOR BY LOOKING AT CONJUNCTIVA</t>
  </si>
  <si>
    <t>107-09</t>
  </si>
  <si>
    <t>CHECKED FOR PALLOR BY LOOKING AT NAILS</t>
  </si>
  <si>
    <t>107-10</t>
  </si>
  <si>
    <t xml:space="preserve">UNDRESSED CHILD FROM SHOULDER TO WAIST TO EXAMINE </t>
  </si>
  <si>
    <t>107-11</t>
  </si>
  <si>
    <t>PRESSED BOTH FEET TO CHECK FOR EDEMA</t>
  </si>
  <si>
    <t>107-12</t>
  </si>
  <si>
    <t xml:space="preserve">WEIGHED THE CHILD </t>
  </si>
  <si>
    <t>107-13</t>
  </si>
  <si>
    <t>MEASURED THE CHILD HEIGHT/LENGTH</t>
  </si>
  <si>
    <t>107-14</t>
  </si>
  <si>
    <t>PLOTTED WEIGHT ON GROWTH CHART</t>
  </si>
  <si>
    <t>107-15</t>
  </si>
  <si>
    <t>PLOTTED HEIGHT/LENGTH ON GROWTH CHART</t>
  </si>
  <si>
    <t>107-16</t>
  </si>
  <si>
    <t>107-17</t>
  </si>
  <si>
    <t xml:space="preserve">MEASURED MID-UPPER ARM CIRCUMFERENCE (OR MUAC) </t>
  </si>
  <si>
    <t>107-18</t>
  </si>
  <si>
    <t>RECORD WHETHER A PROVIDER ASKED ABOUT OR PERFORMED OTHER ASSESSMENTS OF THE CHILD’S HEALTH BY DOING ANY OF THE FOLLOWING:</t>
  </si>
  <si>
    <t>108-01</t>
  </si>
  <si>
    <t>OFFERED THE CHILD SOMETHING TO DRINK OR ASKED THE MOTHER TO PUT THE CHILD TO THE BREAST</t>
  </si>
  <si>
    <t>108-02</t>
  </si>
  <si>
    <t xml:space="preserve">MENTIONED THE CHILD’S WEIGHT OR GROWTH TO THE CARETAKER, OR DISCUSSED GROWTH CHART </t>
  </si>
  <si>
    <t>108-03</t>
  </si>
  <si>
    <t>ASKED IF CHILD RECEIVED VITAMIN A WITHIN THE PAST 6 MONTHS</t>
  </si>
  <si>
    <t>108-04</t>
  </si>
  <si>
    <t>108-05</t>
  </si>
  <si>
    <t>RECORD WHETHER A PROVIDER DID ANY OF THE FOLLOWING:</t>
  </si>
  <si>
    <t>109-01</t>
  </si>
  <si>
    <t>PROVIDED GENERAL INFORMATION ABOUT FEEDING OR BREASTFEEDING THE CHILD EVEN WHEN NOT SICK</t>
  </si>
  <si>
    <t>109-02</t>
  </si>
  <si>
    <t>TOLD THE CARETAKER TO GIVE EXTRA FLUIDS TO THE CHILD DURING THIS ILLNESS</t>
  </si>
  <si>
    <t>109-03</t>
  </si>
  <si>
    <t>TOLD THE CARETAKER TO CONTINUE FEEDING SOLID FOOD TO THE CHILD DURING THIS ILLNESS</t>
  </si>
  <si>
    <t>109-04</t>
  </si>
  <si>
    <t>TOLD THE CARETAKER TO CONTINUE BREASTFEEDING THE CHILD DURING THIS ILLNESS</t>
  </si>
  <si>
    <t>109-05</t>
  </si>
  <si>
    <t>TOLD THE CARETAKER WHAT ILLNESS(ES) THE CHILD HAS</t>
  </si>
  <si>
    <t>109-06</t>
  </si>
  <si>
    <t xml:space="preserve">DESCRIBED SIGNS AND/OR SYMPTOMS IN THE CHILD FOR WHICH TO IMMEDIATELY BRING CHILD BACK </t>
  </si>
  <si>
    <t>109-07</t>
  </si>
  <si>
    <t>ASKED IF THE CARETAKER HAD ANY QUESTIONS AND ENCOURAGED QUESTIONS</t>
  </si>
  <si>
    <t>109-08</t>
  </si>
  <si>
    <t>ASKED PERMISSION BEFORE CARRYING OUT ANY EXAMS OR PROCEDURES</t>
  </si>
  <si>
    <t>109-09</t>
  </si>
  <si>
    <t>EXPLAINED TO CARETAKER WHY THEY WERE CARRYING OUT EXAMINATIONS OR PROCEDURES</t>
  </si>
  <si>
    <t>109-10</t>
  </si>
  <si>
    <t>EXPLAINED THE FINDINGS OF ANY EXAMS OR CONSULTATIONS</t>
  </si>
  <si>
    <t>109-11</t>
  </si>
  <si>
    <t>EXPLAINED WHY THEY WERE GIVING THE CHILD ANY MEDICINE</t>
  </si>
  <si>
    <t>109-12</t>
  </si>
  <si>
    <t>110-01</t>
  </si>
  <si>
    <t>PRESCRIBED OR PROVIDED ORAL MEDICATIONS DURING OR AFTER CONSULTATION</t>
  </si>
  <si>
    <t>110-02</t>
  </si>
  <si>
    <t>EXPLAINED HOW TO ADMINISTER ORAL TREATMENT(S)</t>
  </si>
  <si>
    <t>110-03</t>
  </si>
  <si>
    <t>DISCUSS FOLLOW-UP VISIT FOR THE SICK CHILD</t>
  </si>
  <si>
    <t>110-04</t>
  </si>
  <si>
    <t>RECORD WHETHER THE PROVIDER DID ANY OF THE FOLLOWING:</t>
  </si>
  <si>
    <t>111-01</t>
  </si>
  <si>
    <t>RECOMMEND THAT CHILD BE HOSPITALIZED URGENTLY (I.E., ADMITTED TO THE HOSPITAL OR REFERRED TO ANOTHER HOSPITAL)</t>
  </si>
  <si>
    <t>111-02</t>
  </si>
  <si>
    <t>REFERRED CHILD TO ANOTHER PROVIDER WITHIN FACILITY FOR OTHER CARE</t>
  </si>
  <si>
    <t>111-03</t>
  </si>
  <si>
    <t>REFERRED CHILD TO A NUTRITION CENTER</t>
  </si>
  <si>
    <t>111-04</t>
  </si>
  <si>
    <t>REFERRED CHILD FOR A LABORATORY TEST WITHIN FACILITY</t>
  </si>
  <si>
    <t>111-05</t>
  </si>
  <si>
    <t>REFERRED CHILD FOR A LABORATORY TEST OUTSIDE FACILITY</t>
  </si>
  <si>
    <t>111-06</t>
  </si>
  <si>
    <t>EXPLAINED THE REASON FOR (ANY) REFERRAL</t>
  </si>
  <si>
    <t>111-07</t>
  </si>
  <si>
    <t>GAVE REFERRAL SLIP TO CARETAKER</t>
  </si>
  <si>
    <t>111-08</t>
  </si>
  <si>
    <t>GAVE PRE-REFERRAL TREATMENT TO CHILD FOR DIAGNOSED CONDITION</t>
  </si>
  <si>
    <t>111-09</t>
  </si>
  <si>
    <t>EXPLAINED WHERE (OR TO WHOM) TO GO</t>
  </si>
  <si>
    <t>111-10</t>
  </si>
  <si>
    <t>EXPLAINED WHEN TO GO FOR REFERRAL</t>
  </si>
  <si>
    <t>111-11</t>
  </si>
  <si>
    <t>RECORD WHETHER THE PROVIDER DID ANY OF THE FOLLOWING: 
(THIS IS THE POINT WHEN THE OBSERVATION IS CONCLUDED)</t>
  </si>
  <si>
    <t>112-01</t>
  </si>
  <si>
    <t>LOOKED AT THE CHILD’S IMMUNIZATION CARD OR ASKED CARETAKER ABOUT CHILD VACCINATION HISTORY</t>
  </si>
  <si>
    <t>112-02</t>
  </si>
  <si>
    <t>112-03</t>
  </si>
  <si>
    <t>WROTE ON THE CHILD'S HEALTH CARD</t>
  </si>
  <si>
    <t>112-04</t>
  </si>
  <si>
    <t xml:space="preserve">USED ANY VISUAL AIDS FOR HEALTH EDUCATION OR COUNSELING </t>
  </si>
  <si>
    <t>112-05</t>
  </si>
  <si>
    <t xml:space="preserve">WASHED HANDS BEFORE AND AFTER ANY PROCEDURE </t>
  </si>
  <si>
    <t>112-06</t>
  </si>
  <si>
    <t>Has (NAME) presented today or has the caretaker mentioned that the child had any of the following main symptoms or danger signs for any illness?
READ EACH SYMPTOM AND SIGN OPTION AND CIRCLE  CODE '1' IF YES, OR CODE '2' FOR NO.</t>
  </si>
  <si>
    <t xml:space="preserve">A Fever? </t>
  </si>
  <si>
    <t>Cough or difficult breathing that is fast, short, rapid breaths or chest indrawings?</t>
  </si>
  <si>
    <t>Diarrhea?</t>
  </si>
  <si>
    <t>Unable to drink or eat or breastfeed?</t>
  </si>
  <si>
    <t>Vomits everything?</t>
  </si>
  <si>
    <t>Being lethargic or unconscious?</t>
  </si>
  <si>
    <t>What was the outcome of this consultation?
READ EACH OUTCOME OPTION AND CIRCLE  CODE '1' IF YES, OR CODE '2' FOR NO.</t>
  </si>
  <si>
    <t>200-a)</t>
  </si>
  <si>
    <t>Treated and sent home</t>
  </si>
  <si>
    <t>200-b)</t>
  </si>
  <si>
    <t>Child referred to provider, same facility</t>
  </si>
  <si>
    <t>200-c)</t>
  </si>
  <si>
    <t>Child admitted, same facility</t>
  </si>
  <si>
    <t>200-d)</t>
  </si>
  <si>
    <t>Child sent to lab for testing</t>
  </si>
  <si>
    <t>200-e)</t>
  </si>
  <si>
    <t>Child referred to other facility</t>
  </si>
  <si>
    <t>RESPIRATORY SYSTEM                                        
CIRCLE  CODE "Y" FOR "NONE OF THE ABOVE" IF NO RESPIRATORY SYSTEM DIAGNOSIS MADE.</t>
  </si>
  <si>
    <t>DIGESTIVE SYSTEM / INTESTINAL 
CIRCLE CODE "Y" FOR "NONE OF THE ABOVE" IF NO DIGESTIVE SYSTEM / INTESTINAL SYSTEM DIAGNOSIS MADE.</t>
  </si>
  <si>
    <t>MALARIA                                                                  
CIRCLE  CODE "3" FOR "NONE OF THE ABOVE" IF NO MALARIA DIAGNOSIS MADE.</t>
  </si>
  <si>
    <t>FEVER, MEASLES, AND OTHER INFECTIONS                
CIRCLE  CODE "Y" FOR "NONE OF THE ABOVE" IF NO FEVER, MEASLES AND OTHER INFECTIONS DIAGNOSIS MADE.</t>
  </si>
  <si>
    <t>Is this (NAME)'s first visit to this facility for this illness, or is this a follow-up visit?</t>
  </si>
  <si>
    <t>Did (NAME) receive Vitamin A within the past 6 months?</t>
  </si>
  <si>
    <t>You checked (NAME) palms for a pallor today. Did you find that (NAME) had a palmar pallor?</t>
  </si>
  <si>
    <t>Did you or other healthcare provider in this facility test/request a hemoglobin test for (NAME)?</t>
  </si>
  <si>
    <t xml:space="preserve"> Is (NAME)'s hemoglobin result available?</t>
  </si>
  <si>
    <t>What is (NAME)'s hemoglobin concentration level?
RECORD HEMOGLOBIN CONCENTRATION LEVEL IN BOXES IN G/DL in 00.0 FORMAT, ADD PRECEEDING "0"  IN THE FIRST BOX IF HB LEVEL IS LESS THAN 10.0 G/DL, FOR EXAMPLE 09.9 G/DL</t>
  </si>
  <si>
    <t>Have you or other healthcare provider in this facility measured (NAME)'s temperature today?</t>
  </si>
  <si>
    <t>What is (NAME)'s body temperature?
RECORD BODY TEMPERATURE IN BOXES IN THE UNIT DEGREES CELSIUS (°C) in 00.0 FORMAT.</t>
  </si>
  <si>
    <t>Did (NAME) have a malaria rapid diagnostic test (RDT) done anywhere in this facility before coming into this consultation room to see you today?</t>
  </si>
  <si>
    <t>Did you see, or did the caretaker show you (NAME)'s malaria RDT result as part of this consultation?</t>
  </si>
  <si>
    <t>What is (NAME)'s result of the malaria RDT test?</t>
  </si>
  <si>
    <t>Is (NAME)'s malaria rapid diagnostic test (mRDT) result available?</t>
  </si>
  <si>
    <t>What is (NAME)'s result of the mRDT test?</t>
  </si>
  <si>
    <t>Is (NAME)'s malaria microscopy result available?</t>
  </si>
  <si>
    <t>What is (NAME)'s result of the malaria microscopy?</t>
  </si>
  <si>
    <t>Did you vaccinate the child during this visit or refer the child for vaccination today other than for vitamin A supplementation? 
IF NO, ASK: Why not?</t>
  </si>
  <si>
    <t>Did you prescribe or provide any treatment today for this child? 
IF YES, CIRCLE ALL TREATMENTS THAT WERE PRESCRIBED OR PROVIDED TO CHILD IN THE FOLLOWING QUESTIONS</t>
  </si>
  <si>
    <t>GENERAL TREATMENT
CIRCLE  CODE "Y" FOR "NONE OF THE ABOVE"   IF NO TREATMENT PRESCRIBED OR PROVIDED TODAY.</t>
  </si>
  <si>
    <t xml:space="preserve">MALARIA
CIRCLE  CODE "Y" FOR "NONE OF THE ABOVE"   IF NO MALARIA TREATMENT PRESCRIBED OR PROVIDED TODAY.                               </t>
  </si>
  <si>
    <t>DEHYDRATION
CIRCLE  CODE "Y" FOR "NONE OF THE ABOVE"   IF NO TREATMENT FOR DEHYDRATION PRESCRIBED OR PROVIDED TODAY.</t>
  </si>
  <si>
    <t>MALNUTRITION
(PER COUNTRY-SPECIFIC GUIDELINES)’
CIRCLE  CODE "Y" FOR "NONE OF THE ABOVE"   IF NO TREATMENT FOR MALNUTRITION PRESCRIBED  OR PROVIDED TODAY.</t>
  </si>
  <si>
    <t>OTHER TREATMENT &amp; ADVICE
CIRCLE  CODE "Y" FOR "NONE OF THE ABOVE"   IF NO OTHER TREATMENT &amp; ADVICE PRESCRIBED OR PROVIDED TODAY.</t>
  </si>
  <si>
    <t>RECORD THE TIME THE OBSERVATION ENDED</t>
  </si>
  <si>
    <t xml:space="preserve">CHECKED FOR ENLARGED LYMPH NODES </t>
  </si>
  <si>
    <t>ASKED IF CHILD RECEIVED MEBENDAZOLE OR ALBENDAZOLE WITHIN THE PAST 6 MONTHS</t>
  </si>
  <si>
    <t>(FN1) Adapt using the country-specific medicines for deworming medication</t>
  </si>
  <si>
    <t xml:space="preserve"> </t>
  </si>
  <si>
    <t xml:space="preserve"> (IF NOT GIVEN FOR </t>
  </si>
  <si>
    <t>LAST 6 MONTHS)</t>
  </si>
  <si>
    <t>201-a)</t>
  </si>
  <si>
    <t>201-b)</t>
  </si>
  <si>
    <t>201-c)</t>
  </si>
  <si>
    <t>201-d)</t>
  </si>
  <si>
    <t>201-e)</t>
  </si>
  <si>
    <t>200-f)</t>
  </si>
  <si>
    <t>200-g)</t>
  </si>
  <si>
    <r>
      <t xml:space="preserve">READ THE FOLLOWING CONSENT STATEMENT TO THE PROVIDER. </t>
    </r>
    <r>
      <rPr>
        <sz val="8"/>
        <rFont val="Arial"/>
        <family val="2"/>
      </rPr>
      <t xml:space="preserve">IF THIS IS NOT THE FIRST CLIENT YOU'RE OBSERVING FOR THIS PROVIDER, DON'T READ THE CONSENT AGAIN, BUT ASK THE PROVIDER IF YOU CAN STAY IN THE ROOM TO OBSERVE THE NEXT CLIENT'S CONSULTATION. RECORD THE ANSWER AS APROPRIATE, SIGN AND DATE. IF CONSENT IS GRANTED, MOVE TO THE CLIENT CONSENT.
</t>
    </r>
  </si>
  <si>
    <r>
      <t xml:space="preserve">MEBENDAZOLE </t>
    </r>
    <r>
      <rPr>
        <sz val="8"/>
        <rFont val="Arial"/>
        <family val="2"/>
      </rPr>
      <t>OR ALBENDAZOLE</t>
    </r>
  </si>
  <si>
    <r>
      <t>(FN</t>
    </r>
    <r>
      <rPr>
        <sz val="8"/>
        <rFont val="Arial"/>
        <family val="2"/>
      </rPr>
      <t>2)</t>
    </r>
  </si>
  <si>
    <r>
      <t>(FN</t>
    </r>
    <r>
      <rPr>
        <sz val="8"/>
        <rFont val="Arial"/>
        <family val="2"/>
      </rPr>
      <t>2)  Adapt using the country specific names of a therapeutic food or supplemental food used or formulated for the country that could be in a form of a multiple micronutrient powder, ready to use therapeutic foods, and ready to use supplemental foods. Make sure the food is used as a therapeutic food to treat malnutrition in children under age 5.</t>
    </r>
  </si>
  <si>
    <t>RECORD WHETHER A PROVIDER DID ANY OF THE FOLLOWING. THIS REFERS ONLY TO COUNSELING TO BE APPLIED AFTER THE VISIT OR MEDICINES THAT THE CARETAKER WILL GIVE TO THE SICK CHILD AT HOME AND DOES NOT INCLUDE START DOSES OR ONE TIME MEDICINES GIVEN TO THE CHILD DURING THE VISIT (E.G., ORS OR PAIN MEDICINE) FOR URGENT TREATMENT OF SYMPTOMS.</t>
  </si>
  <si>
    <t>Did (NAME) receive Mebendazole or Albendazole within the past 6 months?</t>
  </si>
  <si>
    <t>CHECK 200(a) IF CHILD PRESENTED WITH A FEVER TODAY.</t>
  </si>
  <si>
    <t>You said that (NAME) had a fever today. Has name had a fever with this illness [DIAGNOSIS IN 202, 203, 204, 205, 206, 207] or any time in the past two days?</t>
  </si>
  <si>
    <t>You said that (NAME) did not have a fever today. Has (NAME) had a fever with this illness [DIAGNOSIS IN 202, 203, 204, 205, 206, 207] or any time in the past two days?</t>
  </si>
  <si>
    <t>CHECK 200, 205, 206, 211, 216, 217: IF CHILD HAD  PRESENTED TODAY WITH A FEVER (CODE '1' IS CIRCLED IN 200(a),  WAS DIAGNOSED WITH ANY MALARIA (CODE '1' OR CODE '2'  IS CIRCLED IN 205) AND / OR WITH A FEVER (CODE 'A-D' IS CIRCLED IN 206) AND / OR FOUND WITH PALMAR PALLOR (CODE '1' IS CIRCLED IN 211), AND /OR  HAD A FEVER WITH DIAGNOSED ILLNESS OR IN THE PAST TWO DAYS(CODE '1' IS CIRCLED IN 216 AND /OR 217)</t>
  </si>
  <si>
    <t>(NAME) had fever and/or was diagnosed with (DIAGNOSIS FROM 205, 205, AND/OR 211), did you or other healthcare provider perform/request a mRDT test to confirm malaria?</t>
  </si>
  <si>
    <t>(NAME) had fever and/or was diagnosed with (DIAGNOSIS FROM 205, 206, AND/OR 211), did you or other healthcare provider perform/request a malaria microscopy to confirm malaria?</t>
  </si>
  <si>
    <t xml:space="preserve">Good day! My name is _____________________. We are here on behalf of the [IMPLEMENTING AGENCY] conducting a survey of health facilities to assist the government in knowing more about health services in [COUNTRY]. 
This facility was selected to participate in the study. I would like to be present while you are receiving services today in order to understand how sick child services are provided in this facility. The observation usually takes about 15-20 minutes.
We are not evaluating the [NURSE/DOCTOR/PROVIDER] or the facility. Information from this observation is confidential and will not be shared with anyone other than members of our survey team. The information acquired during this observation may be used by the [IMPLEMENTING AGENCY], other organizations or researchers, for planning service improvements or further studies of services. 
Neither your name nor the date of service will be provided in any shared data, so your identity and any information about you will remain completely confidential.
Please know that whether you decide to allow me to observe your visit is completely voluntary and that whether you agree to participate or not will not affect the services you receive. If at any point you would prefer I leave please feel free to tell me. There is no penalty for refusing to participate, however, we hope you won't mind our observing the consultation.
After the consultation, my colleague would like to talk with you about your experience here today. 
In case you need more information about the survey, you may contact the in-charge manager of this health facility.
Do you have any questions for me at this time? 
Do I have your permission to be present at this consultation?
</t>
  </si>
  <si>
    <t>DEHYDRATION
CIRCLE  CODE "3" FOR "NONE OF THE ABOVE" IF NO DEHYDRATION DIAGNOSIS MADE.</t>
  </si>
  <si>
    <t>OTHER DIAGNOSIS
CIRCLE  CODE "Y" FOR "NONE OF THE ABOVE" IF NO DEHYDRATION DIAGNOSIS MADE.</t>
  </si>
  <si>
    <t>LOOKED AT THE CHILD’S HEALTH CARD EITHER BEFORE BEGINNING THE CONSULTATION, OR WHILE COLLECTING INFORMATION FROM THE CARETAKER, OR WHILE EXAMINING THE CHILD THIS ITEM MAY BE EITHER THE VACCINATION CARD OR OTHER HEALTH CARD</t>
  </si>
  <si>
    <t>Convulsions?</t>
  </si>
  <si>
    <t>CONVULSIONS</t>
  </si>
  <si>
    <t>ABSCESS</t>
  </si>
  <si>
    <t>09 Oct 2024</t>
  </si>
  <si>
    <t>01 Nov 2024</t>
  </si>
  <si>
    <r>
      <t>AZITHROMYCIN TABLETS</t>
    </r>
    <r>
      <rPr>
        <sz val="8"/>
        <rFont val="Arial"/>
        <family val="2"/>
      </rPr>
      <t>/SYRUP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</si>
</sst>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8"/>
      <name val="Arial"/>
      <family val="2"/>
    </font>
    <font>
      <sz val="10"/>
      <name val="Arial"/>
      <family val="2"/>
    </font>
    <font>
      <sz val="9"/>
      <name val="Arial"/>
      <family val="2"/>
    </font>
    <font>
      <sz val="8"/>
      <name val="Arial"/>
      <family val="2"/>
    </font>
    <font>
      <b/>
      <sz val="8"/>
      <name val="Arial"/>
      <family val="2"/>
    </font>
    <font>
      <u/>
      <sz val="8"/>
      <name val="Arial"/>
      <family val="2"/>
    </font>
    <font>
      <sz val="8"/>
      <name val="Calibri"/>
      <family val="2"/>
      <scheme val="minor"/>
    </font>
    <font>
      <sz val="8"/>
      <name val="Symbol"/>
      <family val="1"/>
      <charset val="2"/>
    </font>
    <font>
      <sz val="8"/>
      <color theme="1"/>
      <name val="Arial"/>
      <family val="2"/>
    </font>
    <font>
      <b/>
      <sz val="8"/>
      <color theme="1"/>
      <name val="Arial"/>
      <family val="2"/>
    </font>
    <font>
      <b/>
      <sz val="18"/>
      <name val="Arial"/>
      <family val="2"/>
    </font>
    <font>
      <sz val="11"/>
      <name val="Arial"/>
      <family val="2"/>
    </font>
    <font>
      <sz val="10"/>
      <name val="Symbol"/>
      <family val="1"/>
      <charset val="2"/>
    </font>
    <font>
      <u/>
      <sz val="10"/>
      <color theme="10"/>
      <name val="Arial"/>
      <family val="2"/>
    </font>
    <font>
      <b/>
      <sz val="16"/>
      <name val="Arial"/>
      <family val="2"/>
    </font>
    <font>
      <b/>
      <sz val="20"/>
      <name val="Arial"/>
      <family val="2"/>
    </font>
    <font>
      <sz val="20"/>
      <name val="Arial"/>
      <family val="2"/>
    </font>
    <font>
      <b/>
      <sz val="9"/>
      <name val="Arial"/>
      <family val="2"/>
    </font>
    <font>
      <b/>
      <sz val="12"/>
      <name val="Arial"/>
      <family val="2"/>
    </font>
    <font>
      <sz val="12"/>
      <name val="Arial"/>
      <family val="2"/>
    </font>
    <font>
      <sz val="16"/>
      <name val="Arial"/>
      <family val="2"/>
    </font>
    <font>
      <sz val="8"/>
      <color rgb="FFFF0000"/>
      <name val="Arial"/>
      <family val="2"/>
    </font>
    <font>
      <sz val="9"/>
      <color rgb="FFFF0000"/>
      <name val="Arial"/>
      <family val="2"/>
    </font>
    <font>
      <b/>
      <sz val="8"/>
      <color rgb="FF0000FF"/>
      <name val="Arial"/>
      <family val="2"/>
    </font>
    <font>
      <sz val="8"/>
      <color rgb="FF0000FF"/>
      <name val="Arial"/>
      <family val="2"/>
    </font>
    <font>
      <sz val="10"/>
      <color rgb="FF0000FF"/>
      <name val="Arial"/>
      <family val="2"/>
    </font>
  </fonts>
  <fills count="3">
    <fill>
      <patternFill patternType="none"/>
    </fill>
    <fill>
      <patternFill patternType="gray125"/>
    </fill>
    <fill>
      <patternFill patternType="solid">
        <fgColor rgb="FFFFFF00"/>
        <bgColor indexed="64"/>
      </patternFill>
    </fill>
  </fills>
  <borders count="43">
    <border>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top/>
      <bottom/>
      <diagonal/>
    </border>
    <border>
      <left/>
      <right style="thin">
        <color rgb="FF000000"/>
      </right>
      <top/>
      <bottom/>
      <diagonal/>
    </border>
    <border>
      <left/>
      <right style="thin">
        <color rgb="FF000000"/>
      </right>
      <top/>
      <bottom style="medium">
        <color indexed="64"/>
      </bottom>
      <diagonal/>
    </border>
    <border>
      <left style="thin">
        <color rgb="FF000000"/>
      </left>
      <right/>
      <top/>
      <bottom style="medium">
        <color indexed="64"/>
      </bottom>
      <diagonal/>
    </border>
    <border>
      <left/>
      <right/>
      <top style="double">
        <color indexed="64"/>
      </top>
      <bottom/>
      <diagonal/>
    </border>
    <border>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thick">
        <color auto="1"/>
      </bottom>
      <diagonal/>
    </border>
    <border>
      <left style="thin">
        <color indexed="64"/>
      </left>
      <right/>
      <top/>
      <bottom style="thick">
        <color auto="1"/>
      </bottom>
      <diagonal/>
    </border>
    <border>
      <left/>
      <right style="thin">
        <color indexed="64"/>
      </right>
      <top/>
      <bottom style="thick">
        <color auto="1"/>
      </bottom>
      <diagonal/>
    </border>
    <border>
      <left style="medium">
        <color indexed="64"/>
      </left>
      <right/>
      <top style="thick">
        <color auto="1"/>
      </top>
      <bottom/>
      <diagonal/>
    </border>
    <border>
      <left/>
      <right/>
      <top style="thick">
        <color auto="1"/>
      </top>
      <bottom/>
      <diagonal/>
    </border>
    <border>
      <left/>
      <right style="medium">
        <color indexed="64"/>
      </right>
      <top style="thick">
        <color auto="1"/>
      </top>
      <bottom/>
      <diagonal/>
    </border>
  </borders>
  <cellStyleXfs count="3">
    <xf numFmtId="0" fontId="0" fillId="0" borderId="0">
      <alignment horizontal="left" vertical="center"/>
      <protection locked="0"/>
    </xf>
    <xf numFmtId="0" fontId="13" fillId="0" borderId="0" applyNumberFormat="0" applyFill="0" applyBorder="0" applyAlignment="0" applyProtection="0"/>
    <xf numFmtId="0" fontId="1" fillId="0" borderId="0"/>
  </cellStyleXfs>
  <cellXfs count="510">
    <xf numFmtId="0" fontId="0" fillId="0" borderId="0" xfId="0">
      <alignment horizontal="left" vertical="center"/>
      <protection locked="0"/>
    </xf>
    <xf numFmtId="0" fontId="1" fillId="0" borderId="0" xfId="0" applyFont="1">
      <alignment horizontal="left" vertical="center"/>
      <protection locked="0"/>
    </xf>
    <xf numFmtId="49" fontId="1" fillId="0" borderId="0" xfId="0" applyNumberFormat="1" applyFont="1" applyAlignment="1">
      <alignment horizontal="center"/>
      <protection locked="0"/>
    </xf>
    <xf numFmtId="0" fontId="3" fillId="0" borderId="0" xfId="0" applyFont="1">
      <alignment horizontal="left" vertical="center"/>
      <protection locked="0"/>
    </xf>
    <xf numFmtId="49" fontId="3" fillId="0" borderId="0" xfId="0" applyNumberFormat="1" applyFont="1">
      <alignment horizontal="left" vertical="center"/>
      <protection locked="0"/>
    </xf>
    <xf numFmtId="0" fontId="3" fillId="0" borderId="0" xfId="0" applyFont="1" applyAlignment="1">
      <alignment horizontal="left"/>
      <protection locked="0"/>
    </xf>
    <xf numFmtId="49" fontId="3" fillId="0" borderId="16" xfId="0" applyNumberFormat="1" applyFont="1" applyBorder="1">
      <alignment horizontal="left" vertical="center"/>
      <protection locked="0"/>
    </xf>
    <xf numFmtId="0" fontId="3" fillId="0" borderId="1" xfId="0" applyFont="1" applyBorder="1" applyAlignment="1">
      <alignment horizontal="left"/>
      <protection locked="0"/>
    </xf>
    <xf numFmtId="49" fontId="3" fillId="0" borderId="1" xfId="0" applyNumberFormat="1" applyFont="1" applyBorder="1">
      <alignment horizontal="left" vertical="center"/>
      <protection locked="0"/>
    </xf>
    <xf numFmtId="0" fontId="3" fillId="0" borderId="1" xfId="0" applyFont="1" applyBorder="1">
      <alignment horizontal="left" vertical="center"/>
      <protection locked="0"/>
    </xf>
    <xf numFmtId="0" fontId="4" fillId="0" borderId="5" xfId="0" applyFont="1" applyBorder="1" applyAlignment="1">
      <alignment horizontal="center"/>
      <protection locked="0"/>
    </xf>
    <xf numFmtId="0" fontId="3" fillId="0" borderId="0" xfId="0" applyFont="1" applyAlignment="1">
      <alignment horizontal="center"/>
      <protection locked="0"/>
    </xf>
    <xf numFmtId="49" fontId="3" fillId="0" borderId="5" xfId="0" applyNumberFormat="1" applyFont="1" applyBorder="1">
      <alignment horizontal="left" vertical="center"/>
      <protection locked="0"/>
    </xf>
    <xf numFmtId="0" fontId="3" fillId="0" borderId="5" xfId="0" applyFont="1" applyBorder="1">
      <alignment horizontal="left" vertical="center"/>
      <protection locked="0"/>
    </xf>
    <xf numFmtId="0" fontId="3" fillId="0" borderId="5" xfId="0" applyFont="1" applyBorder="1" applyAlignment="1">
      <alignment horizontal="center"/>
      <protection locked="0"/>
    </xf>
    <xf numFmtId="0" fontId="3" fillId="0" borderId="4" xfId="0" applyFont="1" applyBorder="1">
      <alignment horizontal="left" vertical="center"/>
      <protection locked="0"/>
    </xf>
    <xf numFmtId="0" fontId="3" fillId="0" borderId="0" xfId="0" applyFont="1" applyAlignment="1">
      <alignment horizontal="fill"/>
      <protection locked="0"/>
    </xf>
    <xf numFmtId="0" fontId="3" fillId="0" borderId="0" xfId="0" quotePrefix="1" applyFont="1">
      <alignment horizontal="left" vertical="center"/>
      <protection locked="0"/>
    </xf>
    <xf numFmtId="0" fontId="3" fillId="0" borderId="8" xfId="0" applyFont="1" applyBorder="1">
      <alignment horizontal="left" vertical="center"/>
      <protection locked="0"/>
    </xf>
    <xf numFmtId="0" fontId="3" fillId="0" borderId="10" xfId="0" applyFont="1" applyBorder="1">
      <alignment horizontal="left" vertical="center"/>
      <protection locked="0"/>
    </xf>
    <xf numFmtId="0" fontId="3" fillId="0" borderId="8" xfId="0" applyFont="1" applyBorder="1" applyAlignment="1">
      <alignment horizontal="fill"/>
      <protection locked="0"/>
    </xf>
    <xf numFmtId="0" fontId="3" fillId="0" borderId="10" xfId="0" applyFont="1" applyBorder="1" applyAlignment="1">
      <alignment horizontal="fill"/>
      <protection locked="0"/>
    </xf>
    <xf numFmtId="0" fontId="3" fillId="0" borderId="9" xfId="0" applyFont="1" applyBorder="1">
      <alignment horizontal="left" vertical="center"/>
      <protection locked="0"/>
    </xf>
    <xf numFmtId="0" fontId="3" fillId="0" borderId="10" xfId="0" applyFont="1" applyBorder="1" applyAlignment="1">
      <alignment horizontal="left"/>
      <protection locked="0"/>
    </xf>
    <xf numFmtId="0" fontId="3" fillId="0" borderId="14" xfId="0" applyFont="1" applyBorder="1">
      <alignment horizontal="left" vertical="center"/>
      <protection locked="0"/>
    </xf>
    <xf numFmtId="0" fontId="3" fillId="0" borderId="15" xfId="0" applyFont="1" applyBorder="1">
      <alignment horizontal="left" vertical="center"/>
      <protection locked="0"/>
    </xf>
    <xf numFmtId="0" fontId="3" fillId="0" borderId="13" xfId="0" applyFont="1" applyBorder="1">
      <alignment horizontal="left" vertical="center"/>
      <protection locked="0"/>
    </xf>
    <xf numFmtId="0" fontId="3" fillId="0" borderId="15" xfId="0" applyFont="1" applyBorder="1" applyAlignment="1">
      <alignment horizontal="left"/>
      <protection locked="0"/>
    </xf>
    <xf numFmtId="49" fontId="3" fillId="0" borderId="19" xfId="0" applyNumberFormat="1" applyFont="1" applyBorder="1">
      <alignment horizontal="left" vertical="center"/>
      <protection locked="0"/>
    </xf>
    <xf numFmtId="0" fontId="3" fillId="0" borderId="20" xfId="0" applyFont="1" applyBorder="1">
      <alignment horizontal="left" vertical="center"/>
      <protection locked="0"/>
    </xf>
    <xf numFmtId="49" fontId="3" fillId="0" borderId="0" xfId="0" quotePrefix="1" applyNumberFormat="1" applyFont="1">
      <alignment horizontal="left" vertical="center"/>
      <protection locked="0"/>
    </xf>
    <xf numFmtId="0" fontId="3" fillId="0" borderId="2" xfId="0" applyFont="1" applyBorder="1">
      <alignment horizontal="left" vertical="center"/>
      <protection locked="0"/>
    </xf>
    <xf numFmtId="0" fontId="3" fillId="0" borderId="11" xfId="0" applyFont="1" applyBorder="1">
      <alignment horizontal="left" vertical="center"/>
      <protection locked="0"/>
    </xf>
    <xf numFmtId="0" fontId="3" fillId="0" borderId="6" xfId="0" applyFont="1" applyBorder="1">
      <alignment horizontal="left" vertical="center"/>
      <protection locked="0"/>
    </xf>
    <xf numFmtId="0" fontId="3" fillId="0" borderId="3" xfId="0" applyFont="1" applyBorder="1">
      <alignment horizontal="left" vertical="center"/>
      <protection locked="0"/>
    </xf>
    <xf numFmtId="0" fontId="3" fillId="0" borderId="12" xfId="0" applyFont="1" applyBorder="1">
      <alignment horizontal="left" vertical="center"/>
      <protection locked="0"/>
    </xf>
    <xf numFmtId="0" fontId="3" fillId="0" borderId="7" xfId="0" applyFont="1" applyBorder="1">
      <alignment horizontal="left" vertical="center"/>
      <protection locked="0"/>
    </xf>
    <xf numFmtId="0" fontId="3" fillId="0" borderId="0" xfId="0" quotePrefix="1" applyFont="1" applyAlignment="1">
      <alignment horizontal="left"/>
      <protection locked="0"/>
    </xf>
    <xf numFmtId="0" fontId="3" fillId="0" borderId="0" xfId="0" applyFont="1" applyAlignment="1">
      <alignment vertical="center"/>
      <protection locked="0"/>
    </xf>
    <xf numFmtId="0" fontId="3" fillId="0" borderId="0" xfId="0" applyFont="1" applyAlignment="1">
      <alignment horizontal="right"/>
      <protection locked="0"/>
    </xf>
    <xf numFmtId="0" fontId="5" fillId="0" borderId="0" xfId="0" applyFont="1">
      <alignment horizontal="left" vertical="center"/>
      <protection locked="0"/>
    </xf>
    <xf numFmtId="49" fontId="3" fillId="0" borderId="0" xfId="0" applyNumberFormat="1" applyFont="1" applyAlignment="1">
      <alignment horizontal="fill"/>
      <protection locked="0"/>
    </xf>
    <xf numFmtId="0" fontId="3" fillId="0" borderId="25" xfId="0" applyFont="1" applyBorder="1" applyAlignment="1">
      <alignment horizontal="left"/>
      <protection locked="0"/>
    </xf>
    <xf numFmtId="0" fontId="3" fillId="0" borderId="25" xfId="0" applyFont="1" applyBorder="1">
      <alignment horizontal="left" vertical="center"/>
      <protection locked="0"/>
    </xf>
    <xf numFmtId="0" fontId="3" fillId="0" borderId="26" xfId="0" applyFont="1" applyBorder="1" applyAlignment="1">
      <alignment horizontal="left"/>
      <protection locked="0"/>
    </xf>
    <xf numFmtId="0" fontId="3" fillId="0" borderId="26" xfId="0" applyFont="1" applyBorder="1">
      <alignment horizontal="left" vertical="center"/>
      <protection locked="0"/>
    </xf>
    <xf numFmtId="49" fontId="3" fillId="0" borderId="3" xfId="0" applyNumberFormat="1" applyFont="1" applyBorder="1">
      <alignment horizontal="left" vertical="center"/>
      <protection locked="0"/>
    </xf>
    <xf numFmtId="49" fontId="3" fillId="0" borderId="12" xfId="0" applyNumberFormat="1" applyFont="1" applyBorder="1">
      <alignment horizontal="left" vertical="center"/>
      <protection locked="0"/>
    </xf>
    <xf numFmtId="49" fontId="3" fillId="0" borderId="0" xfId="0" applyNumberFormat="1" applyFont="1" applyAlignment="1">
      <alignment horizontal="left"/>
      <protection locked="0"/>
    </xf>
    <xf numFmtId="0" fontId="3" fillId="0" borderId="0" xfId="0" applyFont="1" applyAlignment="1">
      <alignment vertical="top"/>
      <protection locked="0"/>
    </xf>
    <xf numFmtId="49" fontId="3" fillId="0" borderId="0" xfId="0" applyNumberFormat="1" applyFont="1" applyAlignment="1">
      <alignment horizontal="right"/>
      <protection locked="0"/>
    </xf>
    <xf numFmtId="49" fontId="3" fillId="0" borderId="7" xfId="0" applyNumberFormat="1" applyFont="1" applyBorder="1">
      <alignment horizontal="left" vertical="center"/>
      <protection locked="0"/>
    </xf>
    <xf numFmtId="0" fontId="3" fillId="0" borderId="13" xfId="0" quotePrefix="1" applyFont="1" applyBorder="1">
      <alignment horizontal="left" vertical="center"/>
      <protection locked="0"/>
    </xf>
    <xf numFmtId="49" fontId="4" fillId="0" borderId="5" xfId="0" applyNumberFormat="1" applyFont="1" applyBorder="1" applyAlignment="1">
      <alignment horizontal="center"/>
      <protection locked="0"/>
    </xf>
    <xf numFmtId="49" fontId="3" fillId="0" borderId="0" xfId="0" quotePrefix="1" applyNumberFormat="1" applyFont="1" applyAlignment="1">
      <alignment horizontal="center"/>
      <protection locked="0"/>
    </xf>
    <xf numFmtId="49" fontId="3" fillId="0" borderId="11" xfId="0" applyNumberFormat="1" applyFont="1" applyBorder="1" applyAlignment="1">
      <alignment horizontal="left"/>
      <protection locked="0"/>
    </xf>
    <xf numFmtId="0" fontId="3" fillId="0" borderId="22" xfId="0" applyFont="1" applyBorder="1">
      <alignment horizontal="left" vertical="center"/>
      <protection locked="0"/>
    </xf>
    <xf numFmtId="0" fontId="3" fillId="0" borderId="21" xfId="0" applyFont="1" applyBorder="1">
      <alignment horizontal="left" vertical="center"/>
      <protection locked="0"/>
    </xf>
    <xf numFmtId="49" fontId="3" fillId="0" borderId="23" xfId="0" applyNumberFormat="1" applyFont="1" applyBorder="1">
      <alignment horizontal="left" vertical="center"/>
      <protection locked="0"/>
    </xf>
    <xf numFmtId="0" fontId="3" fillId="0" borderId="24" xfId="0" applyFont="1" applyBorder="1">
      <alignment horizontal="left" vertical="center"/>
      <protection locked="0"/>
    </xf>
    <xf numFmtId="0" fontId="3" fillId="0" borderId="17" xfId="0" applyFont="1" applyBorder="1" applyAlignment="1">
      <alignment vertical="top" wrapText="1"/>
      <protection locked="0"/>
    </xf>
    <xf numFmtId="0" fontId="3" fillId="0" borderId="0" xfId="0" applyFont="1" applyAlignment="1">
      <alignment vertical="top" wrapText="1"/>
      <protection locked="0"/>
    </xf>
    <xf numFmtId="49" fontId="3" fillId="0" borderId="5" xfId="0" applyNumberFormat="1" applyFont="1" applyBorder="1" applyAlignment="1">
      <alignment horizontal="left" vertical="center" wrapText="1"/>
      <protection locked="0"/>
    </xf>
    <xf numFmtId="49" fontId="4" fillId="0" borderId="1" xfId="0" applyNumberFormat="1" applyFont="1" applyBorder="1">
      <alignment horizontal="left" vertical="center"/>
      <protection locked="0"/>
    </xf>
    <xf numFmtId="0" fontId="3" fillId="0" borderId="0" xfId="0" quotePrefix="1" applyFont="1" applyAlignment="1">
      <alignment horizontal="fill"/>
      <protection locked="0"/>
    </xf>
    <xf numFmtId="0" fontId="1" fillId="0" borderId="0" xfId="0" applyFont="1" applyAlignment="1">
      <alignment vertical="center"/>
      <protection locked="0"/>
    </xf>
    <xf numFmtId="0" fontId="3" fillId="0" borderId="1" xfId="0" applyFont="1" applyBorder="1" applyAlignment="1">
      <alignment horizontal="center"/>
      <protection locked="0"/>
    </xf>
    <xf numFmtId="49" fontId="3" fillId="0" borderId="0" xfId="0" applyNumberFormat="1" applyFont="1" applyAlignment="1">
      <alignment horizontal="center"/>
      <protection locked="0"/>
    </xf>
    <xf numFmtId="49" fontId="3" fillId="0" borderId="0" xfId="0" quotePrefix="1" applyNumberFormat="1" applyFont="1" applyAlignment="1">
      <alignment horizontal="fill"/>
      <protection locked="0"/>
    </xf>
    <xf numFmtId="49" fontId="3" fillId="0" borderId="5" xfId="0" applyNumberFormat="1" applyFont="1" applyBorder="1" applyAlignment="1">
      <alignment horizontal="center"/>
      <protection locked="0"/>
    </xf>
    <xf numFmtId="49" fontId="3" fillId="0" borderId="17" xfId="0" applyNumberFormat="1" applyFont="1" applyBorder="1">
      <alignment horizontal="left" vertical="center"/>
      <protection locked="0"/>
    </xf>
    <xf numFmtId="0" fontId="3" fillId="0" borderId="18" xfId="0" applyFont="1" applyBorder="1">
      <alignment horizontal="left" vertical="center"/>
      <protection locked="0"/>
    </xf>
    <xf numFmtId="49" fontId="3" fillId="0" borderId="9" xfId="0" applyNumberFormat="1" applyFont="1" applyBorder="1">
      <alignment horizontal="left" vertical="center"/>
      <protection locked="0"/>
    </xf>
    <xf numFmtId="49" fontId="3" fillId="0" borderId="15" xfId="0" applyNumberFormat="1" applyFont="1" applyBorder="1">
      <alignment horizontal="left" vertical="center"/>
      <protection locked="0"/>
    </xf>
    <xf numFmtId="0" fontId="3" fillId="0" borderId="0" xfId="0" quotePrefix="1" applyFont="1" applyAlignment="1">
      <alignment horizontal="center"/>
      <protection locked="0"/>
    </xf>
    <xf numFmtId="0" fontId="3" fillId="0" borderId="0" xfId="0" applyFont="1" applyAlignment="1">
      <alignment horizontal="fill" vertical="top" wrapText="1"/>
      <protection locked="0"/>
    </xf>
    <xf numFmtId="49" fontId="3" fillId="0" borderId="22" xfId="0" applyNumberFormat="1" applyFont="1" applyBorder="1">
      <alignment horizontal="left" vertical="center"/>
      <protection locked="0"/>
    </xf>
    <xf numFmtId="49" fontId="3" fillId="0" borderId="0" xfId="0" applyNumberFormat="1" applyFont="1" applyAlignment="1">
      <alignment horizontal="center" vertical="center"/>
      <protection locked="0"/>
    </xf>
    <xf numFmtId="49" fontId="3" fillId="0" borderId="13" xfId="0" applyNumberFormat="1" applyFont="1" applyBorder="1">
      <alignment horizontal="left" vertical="center"/>
      <protection locked="0"/>
    </xf>
    <xf numFmtId="0" fontId="0" fillId="0" borderId="12" xfId="0" applyBorder="1">
      <alignment horizontal="left" vertical="center"/>
      <protection locked="0"/>
    </xf>
    <xf numFmtId="0" fontId="3" fillId="0" borderId="0" xfId="0" quotePrefix="1" applyFont="1" applyAlignment="1">
      <alignment horizontal="right"/>
      <protection locked="0"/>
    </xf>
    <xf numFmtId="0" fontId="3" fillId="0" borderId="12" xfId="0" applyFont="1" applyBorder="1" applyAlignment="1">
      <alignment horizontal="fill"/>
      <protection locked="0"/>
    </xf>
    <xf numFmtId="0" fontId="1" fillId="0" borderId="0" xfId="0" applyFont="1" applyAlignment="1">
      <alignment horizontal="fill"/>
      <protection locked="0"/>
    </xf>
    <xf numFmtId="0" fontId="3" fillId="0" borderId="12" xfId="0" applyFont="1" applyBorder="1" applyAlignment="1">
      <alignment vertical="top" wrapText="1"/>
      <protection locked="0"/>
    </xf>
    <xf numFmtId="0" fontId="7" fillId="0" borderId="0" xfId="0" quotePrefix="1" applyFont="1" applyAlignment="1">
      <alignment horizontal="center"/>
      <protection locked="0"/>
    </xf>
    <xf numFmtId="0" fontId="3" fillId="0" borderId="0" xfId="0" applyFont="1" applyAlignment="1">
      <alignment horizontal="center" vertical="center"/>
      <protection locked="0"/>
    </xf>
    <xf numFmtId="0" fontId="3" fillId="0" borderId="29" xfId="0" applyFont="1" applyBorder="1">
      <alignment horizontal="left" vertical="center"/>
      <protection locked="0"/>
    </xf>
    <xf numFmtId="0" fontId="8" fillId="0" borderId="0" xfId="0" applyFont="1" applyAlignment="1">
      <alignment vertical="center"/>
      <protection locked="0"/>
    </xf>
    <xf numFmtId="0" fontId="8" fillId="0" borderId="0" xfId="0" applyFont="1" applyAlignment="1">
      <alignment vertical="top"/>
      <protection locked="0"/>
    </xf>
    <xf numFmtId="0" fontId="8" fillId="0" borderId="0" xfId="0" applyFont="1">
      <alignment horizontal="left" vertical="center"/>
      <protection locked="0"/>
    </xf>
    <xf numFmtId="0" fontId="9" fillId="0" borderId="0" xfId="0" applyFont="1" applyAlignment="1">
      <alignment vertical="center"/>
      <protection locked="0"/>
    </xf>
    <xf numFmtId="0" fontId="11" fillId="0" borderId="0" xfId="0" applyFont="1">
      <alignment horizontal="left" vertical="center"/>
      <protection locked="0"/>
    </xf>
    <xf numFmtId="0" fontId="2" fillId="0" borderId="0" xfId="0" applyFont="1">
      <alignment horizontal="left" vertical="center"/>
      <protection locked="0"/>
    </xf>
    <xf numFmtId="0" fontId="2" fillId="0" borderId="8" xfId="0" applyFont="1" applyBorder="1">
      <alignment horizontal="left" vertical="center"/>
      <protection locked="0"/>
    </xf>
    <xf numFmtId="0" fontId="2" fillId="0" borderId="10" xfId="0" applyFont="1" applyBorder="1">
      <alignment horizontal="left" vertical="center"/>
      <protection locked="0"/>
    </xf>
    <xf numFmtId="0" fontId="3" fillId="0" borderId="0" xfId="0" applyFont="1" applyAlignment="1">
      <alignment horizontal="fill" vertical="center"/>
      <protection locked="0"/>
    </xf>
    <xf numFmtId="0" fontId="2" fillId="0" borderId="0" xfId="0" applyFont="1" applyAlignment="1">
      <alignment horizontal="fill"/>
      <protection locked="0"/>
    </xf>
    <xf numFmtId="0" fontId="2" fillId="0" borderId="14" xfId="0" applyFont="1" applyBorder="1">
      <alignment horizontal="left" vertical="center"/>
      <protection locked="0"/>
    </xf>
    <xf numFmtId="0" fontId="2" fillId="0" borderId="15" xfId="0" applyFont="1" applyBorder="1">
      <alignment horizontal="left" vertical="center"/>
      <protection locked="0"/>
    </xf>
    <xf numFmtId="0" fontId="3" fillId="0" borderId="12" xfId="0" applyFont="1" applyBorder="1" applyAlignment="1">
      <alignment horizontal="center"/>
      <protection locked="0"/>
    </xf>
    <xf numFmtId="0" fontId="3" fillId="0" borderId="0" xfId="0" applyFont="1" applyAlignment="1">
      <alignment horizontal="left" vertical="top"/>
      <protection locked="0"/>
    </xf>
    <xf numFmtId="0" fontId="3" fillId="0" borderId="11" xfId="0" applyFont="1" applyBorder="1" applyAlignment="1">
      <alignment vertical="top" wrapText="1"/>
      <protection locked="0"/>
    </xf>
    <xf numFmtId="0" fontId="4" fillId="0" borderId="0" xfId="0" applyFont="1" applyAlignment="1">
      <alignment horizontal="fill"/>
      <protection locked="0"/>
    </xf>
    <xf numFmtId="0" fontId="3" fillId="0" borderId="0" xfId="0" applyFont="1" applyAlignment="1">
      <alignment horizontal="fill" vertical="top"/>
      <protection locked="0"/>
    </xf>
    <xf numFmtId="0" fontId="5" fillId="0" borderId="0" xfId="0" applyFont="1" applyAlignment="1">
      <alignment vertical="top"/>
      <protection locked="0"/>
    </xf>
    <xf numFmtId="0" fontId="5" fillId="0" borderId="12" xfId="0" applyFont="1" applyBorder="1" applyAlignment="1">
      <alignment vertical="top"/>
      <protection locked="0"/>
    </xf>
    <xf numFmtId="0" fontId="3" fillId="0" borderId="0" xfId="0" quotePrefix="1" applyFont="1" applyAlignment="1">
      <alignment horizontal="center" vertical="center"/>
      <protection locked="0"/>
    </xf>
    <xf numFmtId="0" fontId="3" fillId="0" borderId="1" xfId="0" applyFont="1" applyBorder="1" applyAlignment="1">
      <alignment horizontal="center" vertical="center"/>
      <protection locked="0"/>
    </xf>
    <xf numFmtId="49" fontId="3" fillId="0" borderId="0" xfId="0" quotePrefix="1" applyNumberFormat="1" applyFont="1" applyAlignment="1">
      <alignment horizontal="center" vertical="center"/>
      <protection locked="0"/>
    </xf>
    <xf numFmtId="49" fontId="3" fillId="0" borderId="5" xfId="0" applyNumberFormat="1" applyFont="1" applyBorder="1" applyAlignment="1">
      <alignment horizontal="center" vertical="center"/>
      <protection locked="0"/>
    </xf>
    <xf numFmtId="49" fontId="3" fillId="0" borderId="1" xfId="0" applyNumberFormat="1" applyFont="1" applyBorder="1" applyAlignment="1">
      <alignment horizontal="center" vertical="center"/>
      <protection locked="0"/>
    </xf>
    <xf numFmtId="1" fontId="3" fillId="0" borderId="0" xfId="0" quotePrefix="1" applyNumberFormat="1" applyFont="1" applyAlignment="1">
      <alignment horizontal="center" vertical="center"/>
      <protection locked="0"/>
    </xf>
    <xf numFmtId="0" fontId="3" fillId="0" borderId="0" xfId="0" applyFont="1" applyAlignment="1">
      <alignment horizontal="center" vertical="center" textRotation="90" wrapText="1"/>
      <protection locked="0"/>
    </xf>
    <xf numFmtId="0" fontId="3" fillId="0" borderId="27" xfId="0" applyFont="1" applyBorder="1" applyAlignment="1">
      <alignment horizontal="left"/>
      <protection locked="0"/>
    </xf>
    <xf numFmtId="0" fontId="3" fillId="0" borderId="28" xfId="0" applyFont="1" applyBorder="1" applyAlignment="1">
      <alignment horizontal="left"/>
      <protection locked="0"/>
    </xf>
    <xf numFmtId="0" fontId="0" fillId="0" borderId="25" xfId="0" applyBorder="1">
      <alignment horizontal="left" vertical="center"/>
      <protection locked="0"/>
    </xf>
    <xf numFmtId="0" fontId="0" fillId="0" borderId="29" xfId="0" applyBorder="1">
      <alignment horizontal="left" vertical="center"/>
      <protection locked="0"/>
    </xf>
    <xf numFmtId="0" fontId="0" fillId="0" borderId="30" xfId="0" applyBorder="1">
      <alignment horizontal="left" vertical="center"/>
      <protection locked="0"/>
    </xf>
    <xf numFmtId="0" fontId="3" fillId="0" borderId="8" xfId="0" applyFont="1" applyBorder="1" applyAlignment="1">
      <alignment horizontal="left"/>
      <protection locked="0"/>
    </xf>
    <xf numFmtId="0" fontId="3" fillId="0" borderId="14" xfId="0" applyFont="1" applyBorder="1" applyAlignment="1">
      <alignment horizontal="left"/>
      <protection locked="0"/>
    </xf>
    <xf numFmtId="0" fontId="0" fillId="0" borderId="13" xfId="0" applyBorder="1">
      <alignment horizontal="left" vertical="center"/>
      <protection locked="0"/>
    </xf>
    <xf numFmtId="0" fontId="3" fillId="0" borderId="13" xfId="0" applyFont="1" applyBorder="1" applyAlignment="1">
      <alignment horizontal="left"/>
      <protection locked="0"/>
    </xf>
    <xf numFmtId="0" fontId="3" fillId="0" borderId="12" xfId="0" applyFont="1" applyBorder="1" applyAlignment="1">
      <alignment horizontal="left"/>
      <protection locked="0"/>
    </xf>
    <xf numFmtId="0" fontId="3" fillId="0" borderId="31" xfId="0" applyFont="1" applyBorder="1" applyAlignment="1">
      <alignment horizontal="left"/>
      <protection locked="0"/>
    </xf>
    <xf numFmtId="0" fontId="3" fillId="0" borderId="32" xfId="0" applyFont="1" applyBorder="1" applyAlignment="1">
      <alignment horizontal="left"/>
      <protection locked="0"/>
    </xf>
    <xf numFmtId="0" fontId="0" fillId="0" borderId="26" xfId="0" applyBorder="1">
      <alignment horizontal="left" vertical="center"/>
      <protection locked="0"/>
    </xf>
    <xf numFmtId="49" fontId="3" fillId="0" borderId="10" xfId="0" applyNumberFormat="1" applyFont="1" applyBorder="1">
      <alignment horizontal="left" vertical="center"/>
      <protection locked="0"/>
    </xf>
    <xf numFmtId="0" fontId="3" fillId="0" borderId="16" xfId="0" applyFont="1" applyBorder="1">
      <alignment horizontal="left" vertical="center"/>
      <protection locked="0"/>
    </xf>
    <xf numFmtId="0" fontId="3" fillId="0" borderId="19" xfId="0" applyFont="1" applyBorder="1">
      <alignment horizontal="left" vertical="center"/>
      <protection locked="0"/>
    </xf>
    <xf numFmtId="0" fontId="11" fillId="0" borderId="0" xfId="0" applyFont="1" applyAlignment="1">
      <alignment horizontal="left" vertical="center" indent="1"/>
      <protection locked="0"/>
    </xf>
    <xf numFmtId="0" fontId="13" fillId="0" borderId="0" xfId="1" applyAlignment="1">
      <alignment horizontal="left" vertical="center" indent="1"/>
    </xf>
    <xf numFmtId="0" fontId="12" fillId="0" borderId="0" xfId="0" applyFont="1" applyAlignment="1">
      <alignment horizontal="left" vertical="center" indent="6"/>
      <protection locked="0"/>
    </xf>
    <xf numFmtId="0" fontId="11" fillId="0" borderId="0" xfId="0" applyFont="1" applyAlignment="1">
      <alignment vertical="center"/>
      <protection locked="0"/>
    </xf>
    <xf numFmtId="0" fontId="0" fillId="0" borderId="0" xfId="0" applyAlignment="1">
      <alignment horizontal="right" vertical="top"/>
      <protection locked="0"/>
    </xf>
    <xf numFmtId="0" fontId="0" fillId="0" borderId="0" xfId="0" applyAlignment="1">
      <alignment wrapText="1"/>
      <protection locked="0"/>
    </xf>
    <xf numFmtId="0" fontId="13" fillId="0" borderId="0" xfId="1"/>
    <xf numFmtId="0" fontId="1" fillId="0" borderId="12" xfId="0" applyFont="1" applyBorder="1">
      <alignment horizontal="left" vertical="center"/>
      <protection locked="0"/>
    </xf>
    <xf numFmtId="0" fontId="10" fillId="0" borderId="0" xfId="0" applyFont="1" applyAlignment="1">
      <alignment vertical="center"/>
      <protection locked="0"/>
    </xf>
    <xf numFmtId="0" fontId="3" fillId="0" borderId="13" xfId="0" applyFont="1" applyBorder="1" applyAlignment="1">
      <alignment vertical="top" wrapText="1"/>
      <protection locked="0"/>
    </xf>
    <xf numFmtId="0" fontId="3" fillId="0" borderId="13" xfId="0" applyFont="1" applyBorder="1" applyAlignment="1">
      <alignment horizontal="left" vertical="top" wrapText="1"/>
      <protection locked="0"/>
    </xf>
    <xf numFmtId="0" fontId="3" fillId="0" borderId="0" xfId="0" applyFont="1" applyAlignment="1">
      <alignment horizontal="left" vertical="top" wrapText="1"/>
      <protection locked="0"/>
    </xf>
    <xf numFmtId="0" fontId="3" fillId="0" borderId="0" xfId="0" applyFont="1" applyAlignment="1">
      <alignment horizontal="center" vertical="center" wrapText="1"/>
      <protection locked="0"/>
    </xf>
    <xf numFmtId="0" fontId="4" fillId="0" borderId="0" xfId="0" quotePrefix="1" applyFont="1" applyAlignment="1">
      <alignment horizontal="center" vertical="center"/>
      <protection locked="0"/>
    </xf>
    <xf numFmtId="0" fontId="4" fillId="0" borderId="0" xfId="0" applyFont="1" applyAlignment="1">
      <alignment horizontal="center" vertical="center"/>
      <protection locked="0"/>
    </xf>
    <xf numFmtId="0" fontId="3" fillId="0" borderId="0" xfId="0" applyFont="1" applyAlignment="1">
      <alignment horizontal="right" vertical="center"/>
      <protection locked="0"/>
    </xf>
    <xf numFmtId="1" fontId="3" fillId="0" borderId="0" xfId="0" applyNumberFormat="1" applyFont="1" applyAlignment="1">
      <alignment horizontal="center" vertical="center"/>
      <protection locked="0"/>
    </xf>
    <xf numFmtId="0" fontId="3" fillId="0" borderId="5" xfId="0" applyFont="1" applyBorder="1" applyAlignment="1">
      <alignment horizontal="center" vertical="center"/>
      <protection locked="0"/>
    </xf>
    <xf numFmtId="0" fontId="4" fillId="0" borderId="0" xfId="0" applyFont="1" applyAlignment="1">
      <alignment horizontal="center"/>
      <protection locked="0"/>
    </xf>
    <xf numFmtId="49" fontId="3" fillId="0" borderId="5" xfId="0" applyNumberFormat="1" applyFont="1" applyBorder="1" applyAlignment="1">
      <alignment horizontal="center" vertical="center" wrapText="1"/>
      <protection locked="0"/>
    </xf>
    <xf numFmtId="49" fontId="4" fillId="0" borderId="1" xfId="0" applyNumberFormat="1" applyFont="1" applyBorder="1" applyAlignment="1">
      <alignment horizontal="center" vertical="center"/>
      <protection locked="0"/>
    </xf>
    <xf numFmtId="49" fontId="3" fillId="0" borderId="13" xfId="0" applyNumberFormat="1" applyFont="1" applyBorder="1" applyAlignment="1">
      <alignment horizontal="center"/>
      <protection locked="0"/>
    </xf>
    <xf numFmtId="49" fontId="4" fillId="0" borderId="5" xfId="0" applyNumberFormat="1" applyFont="1" applyBorder="1" applyAlignment="1">
      <alignment horizontal="center" vertical="center"/>
      <protection locked="0"/>
    </xf>
    <xf numFmtId="49" fontId="3" fillId="0" borderId="9" xfId="0" applyNumberFormat="1" applyFont="1" applyBorder="1" applyAlignment="1">
      <alignment horizontal="center" vertical="center"/>
      <protection locked="0"/>
    </xf>
    <xf numFmtId="49" fontId="3" fillId="0" borderId="13" xfId="0" applyNumberFormat="1" applyFont="1" applyBorder="1" applyAlignment="1">
      <alignment horizontal="center" vertical="center"/>
      <protection locked="0"/>
    </xf>
    <xf numFmtId="0" fontId="3" fillId="0" borderId="9" xfId="0" applyFont="1" applyBorder="1" applyAlignment="1">
      <alignment horizontal="center" vertical="center"/>
      <protection locked="0"/>
    </xf>
    <xf numFmtId="0" fontId="0" fillId="0" borderId="0" xfId="0" applyAlignment="1">
      <alignment horizontal="center" vertical="center"/>
      <protection locked="0"/>
    </xf>
    <xf numFmtId="0" fontId="1" fillId="0" borderId="0" xfId="0" applyFont="1" applyAlignment="1">
      <alignment horizontal="center" vertical="center"/>
      <protection locked="0"/>
    </xf>
    <xf numFmtId="0" fontId="3" fillId="0" borderId="13" xfId="0" applyFont="1" applyBorder="1" applyAlignment="1">
      <alignment horizontal="center" vertical="center"/>
      <protection locked="0"/>
    </xf>
    <xf numFmtId="0" fontId="5" fillId="0" borderId="0" xfId="0" applyFont="1" applyAlignment="1">
      <alignment horizontal="center" vertical="center"/>
      <protection locked="0"/>
    </xf>
    <xf numFmtId="49" fontId="3" fillId="0" borderId="1" xfId="0" quotePrefix="1" applyNumberFormat="1" applyFont="1" applyBorder="1" applyAlignment="1">
      <alignment horizontal="center" vertical="center"/>
      <protection locked="0"/>
    </xf>
    <xf numFmtId="1" fontId="3" fillId="0" borderId="5" xfId="0" applyNumberFormat="1" applyFont="1" applyBorder="1" applyAlignment="1">
      <alignment horizontal="center" vertical="center"/>
      <protection locked="0"/>
    </xf>
    <xf numFmtId="0" fontId="5" fillId="0" borderId="0" xfId="0" applyFont="1" applyAlignment="1">
      <alignment horizontal="center"/>
      <protection locked="0"/>
    </xf>
    <xf numFmtId="0" fontId="16" fillId="0" borderId="9" xfId="0" applyFont="1" applyBorder="1" applyAlignment="1">
      <alignment horizontal="center" vertical="center"/>
      <protection locked="0"/>
    </xf>
    <xf numFmtId="0" fontId="16" fillId="0" borderId="10" xfId="0" applyFont="1" applyBorder="1" applyAlignment="1">
      <alignment horizontal="center" vertical="center"/>
      <protection locked="0"/>
    </xf>
    <xf numFmtId="0" fontId="16" fillId="0" borderId="13" xfId="0" applyFont="1" applyBorder="1" applyAlignment="1">
      <alignment horizontal="center" vertical="center"/>
      <protection locked="0"/>
    </xf>
    <xf numFmtId="0" fontId="16" fillId="0" borderId="15" xfId="0" applyFont="1" applyBorder="1" applyAlignment="1">
      <alignment horizontal="center" vertical="center"/>
      <protection locked="0"/>
    </xf>
    <xf numFmtId="0" fontId="2" fillId="0" borderId="0" xfId="0" applyFont="1" applyAlignment="1">
      <alignment horizontal="fill" vertical="top" wrapText="1"/>
      <protection locked="0"/>
    </xf>
    <xf numFmtId="0" fontId="2" fillId="0" borderId="0" xfId="0" applyFont="1" applyAlignment="1">
      <alignment vertical="top" wrapText="1"/>
      <protection locked="0"/>
    </xf>
    <xf numFmtId="0" fontId="14" fillId="0" borderId="0" xfId="0" applyFont="1" applyAlignment="1">
      <alignment vertical="center"/>
      <protection locked="0"/>
    </xf>
    <xf numFmtId="0" fontId="3" fillId="0" borderId="0" xfId="0" applyFont="1" applyAlignment="1">
      <alignment horizontal="left" wrapText="1"/>
      <protection locked="0"/>
    </xf>
    <xf numFmtId="0" fontId="4" fillId="0" borderId="0" xfId="0" applyFont="1" applyAlignment="1">
      <alignment vertical="center"/>
      <protection locked="0"/>
    </xf>
    <xf numFmtId="49" fontId="4" fillId="0" borderId="19" xfId="0" applyNumberFormat="1" applyFont="1" applyBorder="1" applyAlignment="1">
      <alignment horizontal="center"/>
      <protection locked="0"/>
    </xf>
    <xf numFmtId="0" fontId="3" fillId="0" borderId="19" xfId="0" applyFont="1" applyBorder="1" applyAlignment="1">
      <alignment horizontal="center"/>
      <protection locked="0"/>
    </xf>
    <xf numFmtId="0" fontId="3" fillId="0" borderId="0" xfId="0" applyFont="1" applyAlignment="1">
      <alignment horizontal="center" vertical="top"/>
      <protection locked="0"/>
    </xf>
    <xf numFmtId="0" fontId="3" fillId="0" borderId="10" xfId="0" applyFont="1" applyBorder="1" applyAlignment="1">
      <alignment horizontal="center" vertical="center"/>
      <protection locked="0"/>
    </xf>
    <xf numFmtId="0" fontId="3" fillId="0" borderId="15" xfId="0" applyFont="1" applyBorder="1" applyAlignment="1">
      <alignment horizontal="center" vertical="center"/>
      <protection locked="0"/>
    </xf>
    <xf numFmtId="0" fontId="3" fillId="0" borderId="12" xfId="0" applyFont="1" applyBorder="1" applyAlignment="1">
      <alignment horizontal="center" vertical="center"/>
      <protection locked="0"/>
    </xf>
    <xf numFmtId="0" fontId="6" fillId="0" borderId="0" xfId="0" applyFont="1" applyAlignment="1">
      <alignment horizontal="center" vertical="center"/>
      <protection locked="0"/>
    </xf>
    <xf numFmtId="0" fontId="3" fillId="0" borderId="0" xfId="0" applyFont="1" applyAlignment="1">
      <alignment horizontal="center" vertical="top" wrapText="1"/>
      <protection locked="0"/>
    </xf>
    <xf numFmtId="49" fontId="2" fillId="0" borderId="10" xfId="0" applyNumberFormat="1" applyFont="1" applyBorder="1" applyAlignment="1">
      <alignment horizontal="center"/>
      <protection locked="0"/>
    </xf>
    <xf numFmtId="49" fontId="2" fillId="0" borderId="15" xfId="0" applyNumberFormat="1" applyFont="1" applyBorder="1" applyAlignment="1">
      <alignment horizontal="center"/>
      <protection locked="0"/>
    </xf>
    <xf numFmtId="0" fontId="3" fillId="0" borderId="11" xfId="0" applyFont="1" applyBorder="1" applyAlignment="1">
      <alignment horizontal="center"/>
      <protection locked="0"/>
    </xf>
    <xf numFmtId="0" fontId="3" fillId="0" borderId="16" xfId="0" applyFont="1" applyBorder="1" applyAlignment="1">
      <alignment horizontal="center"/>
      <protection locked="0"/>
    </xf>
    <xf numFmtId="49" fontId="14" fillId="0" borderId="17" xfId="0" applyNumberFormat="1" applyFont="1" applyBorder="1" applyAlignment="1">
      <alignment vertical="center"/>
      <protection locked="0"/>
    </xf>
    <xf numFmtId="0" fontId="3" fillId="0" borderId="14" xfId="0" applyFont="1" applyBorder="1" applyAlignment="1">
      <alignment horizontal="fill"/>
      <protection locked="0"/>
    </xf>
    <xf numFmtId="0" fontId="3" fillId="0" borderId="10" xfId="0" quotePrefix="1" applyFont="1" applyBorder="1" applyAlignment="1">
      <alignment horizontal="center" vertical="center"/>
      <protection locked="0"/>
    </xf>
    <xf numFmtId="0" fontId="3" fillId="0" borderId="15" xfId="0" quotePrefix="1" applyFont="1" applyBorder="1" applyAlignment="1">
      <alignment horizontal="center" vertical="center"/>
      <protection locked="0"/>
    </xf>
    <xf numFmtId="1" fontId="3" fillId="0" borderId="1" xfId="0" applyNumberFormat="1" applyFont="1" applyBorder="1" applyAlignment="1">
      <alignment horizontal="center" vertical="center"/>
      <protection locked="0"/>
    </xf>
    <xf numFmtId="0" fontId="0" fillId="0" borderId="0" xfId="0" applyAlignment="1">
      <alignment vertical="center"/>
      <protection locked="0"/>
    </xf>
    <xf numFmtId="0" fontId="8" fillId="0" borderId="8" xfId="0" applyFont="1" applyBorder="1" applyAlignment="1">
      <alignment vertical="center"/>
      <protection locked="0"/>
    </xf>
    <xf numFmtId="0" fontId="8" fillId="0" borderId="10" xfId="0" applyFont="1" applyBorder="1" applyAlignment="1">
      <alignment vertical="center"/>
      <protection locked="0"/>
    </xf>
    <xf numFmtId="0" fontId="8" fillId="0" borderId="14" xfId="0" applyFont="1" applyBorder="1" applyAlignment="1">
      <alignment vertical="center"/>
      <protection locked="0"/>
    </xf>
    <xf numFmtId="0" fontId="8" fillId="0" borderId="15" xfId="0" applyFont="1" applyBorder="1" applyAlignment="1">
      <alignment vertical="center"/>
      <protection locked="0"/>
    </xf>
    <xf numFmtId="0" fontId="3" fillId="0" borderId="27" xfId="0" applyFont="1" applyBorder="1">
      <alignment horizontal="left" vertical="center"/>
      <protection locked="0"/>
    </xf>
    <xf numFmtId="0" fontId="3" fillId="0" borderId="31" xfId="0" applyFont="1" applyBorder="1">
      <alignment horizontal="left" vertical="center"/>
      <protection locked="0"/>
    </xf>
    <xf numFmtId="0" fontId="17" fillId="0" borderId="0" xfId="0" applyFont="1">
      <alignment horizontal="left" vertical="center"/>
      <protection locked="0"/>
    </xf>
    <xf numFmtId="0" fontId="3" fillId="0" borderId="0" xfId="0" applyFont="1" applyAlignment="1">
      <alignment horizontal="right" vertical="top"/>
      <protection locked="0"/>
    </xf>
    <xf numFmtId="0" fontId="0" fillId="0" borderId="0" xfId="0" applyAlignment="1">
      <alignment horizontal="fill"/>
      <protection locked="0"/>
    </xf>
    <xf numFmtId="49" fontId="3" fillId="0" borderId="0" xfId="0" applyNumberFormat="1" applyFont="1" applyAlignment="1">
      <alignment horizontal="right" vertical="center"/>
      <protection locked="0"/>
    </xf>
    <xf numFmtId="49" fontId="3" fillId="0" borderId="0" xfId="0" quotePrefix="1" applyNumberFormat="1" applyFont="1" applyAlignment="1">
      <alignment horizontal="right" vertical="center"/>
      <protection locked="0"/>
    </xf>
    <xf numFmtId="0" fontId="3" fillId="0" borderId="0" xfId="0" quotePrefix="1" applyFont="1" applyAlignment="1">
      <alignment horizontal="right" vertical="center"/>
      <protection locked="0"/>
    </xf>
    <xf numFmtId="0" fontId="0" fillId="0" borderId="0" xfId="0" applyAlignment="1">
      <alignment horizontal="fill" vertical="top"/>
      <protection locked="0"/>
    </xf>
    <xf numFmtId="0" fontId="0" fillId="0" borderId="0" xfId="0" applyAlignment="1">
      <alignment vertical="top"/>
      <protection locked="0"/>
    </xf>
    <xf numFmtId="0" fontId="0" fillId="0" borderId="0" xfId="0" applyAlignment="1">
      <alignment horizontal="fill" vertical="center"/>
      <protection locked="0"/>
    </xf>
    <xf numFmtId="49" fontId="0" fillId="0" borderId="0" xfId="0" applyNumberFormat="1" applyAlignment="1">
      <alignment horizontal="fill"/>
      <protection locked="0"/>
    </xf>
    <xf numFmtId="49" fontId="0" fillId="0" borderId="0" xfId="0" quotePrefix="1" applyNumberFormat="1" applyAlignment="1">
      <alignment horizontal="fill"/>
      <protection locked="0"/>
    </xf>
    <xf numFmtId="0" fontId="0" fillId="0" borderId="0" xfId="0" quotePrefix="1" applyAlignment="1">
      <alignment horizontal="fill"/>
      <protection locked="0"/>
    </xf>
    <xf numFmtId="49" fontId="14" fillId="0" borderId="17" xfId="0" applyNumberFormat="1" applyFont="1" applyBorder="1" applyAlignment="1">
      <alignment horizontal="center" vertical="center"/>
      <protection locked="0"/>
    </xf>
    <xf numFmtId="0" fontId="3" fillId="0" borderId="18" xfId="0" applyFont="1" applyBorder="1" applyAlignment="1">
      <alignment horizontal="center" vertical="center"/>
      <protection locked="0"/>
    </xf>
    <xf numFmtId="0" fontId="3" fillId="0" borderId="11" xfId="0" applyFont="1" applyBorder="1" applyAlignment="1">
      <alignment vertical="top"/>
      <protection locked="0"/>
    </xf>
    <xf numFmtId="49" fontId="3" fillId="0" borderId="12" xfId="0" quotePrefix="1" applyNumberFormat="1" applyFont="1" applyBorder="1" applyAlignment="1">
      <alignment horizontal="center"/>
      <protection locked="0"/>
    </xf>
    <xf numFmtId="0" fontId="0" fillId="0" borderId="0" xfId="0" quotePrefix="1" applyAlignment="1">
      <alignment horizontal="center" vertical="center"/>
      <protection locked="0"/>
    </xf>
    <xf numFmtId="0" fontId="1" fillId="0" borderId="0" xfId="0" applyFont="1" applyAlignment="1">
      <alignment horizontal="fill" vertical="center"/>
      <protection locked="0"/>
    </xf>
    <xf numFmtId="0" fontId="3" fillId="0" borderId="13" xfId="0" applyFont="1" applyBorder="1" applyAlignment="1">
      <alignment horizontal="fill" vertical="center"/>
      <protection locked="0"/>
    </xf>
    <xf numFmtId="0" fontId="3" fillId="0" borderId="9" xfId="0" applyFont="1" applyBorder="1" applyAlignment="1">
      <alignment horizontal="fill" vertical="center"/>
      <protection locked="0"/>
    </xf>
    <xf numFmtId="0" fontId="5" fillId="0" borderId="0" xfId="0" applyFont="1" applyAlignment="1">
      <alignment horizontal="fill" vertical="top"/>
      <protection locked="0"/>
    </xf>
    <xf numFmtId="49" fontId="3" fillId="0" borderId="12" xfId="0" applyNumberFormat="1" applyFont="1" applyBorder="1" applyAlignment="1">
      <alignment horizontal="left"/>
      <protection locked="0"/>
    </xf>
    <xf numFmtId="0" fontId="3" fillId="0" borderId="14" xfId="0" applyFont="1" applyBorder="1" applyAlignment="1">
      <protection locked="0"/>
    </xf>
    <xf numFmtId="0" fontId="3" fillId="0" borderId="15" xfId="0" applyFont="1" applyBorder="1" applyAlignment="1">
      <protection locked="0"/>
    </xf>
    <xf numFmtId="49" fontId="3" fillId="0" borderId="4" xfId="0" applyNumberFormat="1" applyFont="1" applyBorder="1" applyAlignment="1">
      <alignment horizontal="center"/>
      <protection locked="0"/>
    </xf>
    <xf numFmtId="49" fontId="3" fillId="0" borderId="20" xfId="0" applyNumberFormat="1" applyFont="1" applyBorder="1" applyAlignment="1">
      <alignment horizontal="center"/>
      <protection locked="0"/>
    </xf>
    <xf numFmtId="49" fontId="3" fillId="0" borderId="1" xfId="0" applyNumberFormat="1" applyFont="1" applyBorder="1" applyAlignment="1">
      <alignment horizontal="center"/>
      <protection locked="0"/>
    </xf>
    <xf numFmtId="0" fontId="3" fillId="0" borderId="4" xfId="0" applyFont="1" applyBorder="1" applyAlignment="1">
      <alignment horizontal="center" vertical="center"/>
      <protection locked="0"/>
    </xf>
    <xf numFmtId="0" fontId="3" fillId="0" borderId="20" xfId="0" applyFont="1" applyBorder="1" applyAlignment="1">
      <alignment horizontal="center" vertical="center"/>
      <protection locked="0"/>
    </xf>
    <xf numFmtId="0" fontId="3" fillId="0" borderId="2" xfId="0" applyFont="1" applyBorder="1" applyAlignment="1">
      <alignment horizontal="center"/>
      <protection locked="0"/>
    </xf>
    <xf numFmtId="0" fontId="3" fillId="0" borderId="6" xfId="0" applyFont="1" applyBorder="1" applyAlignment="1">
      <alignment horizontal="center"/>
      <protection locked="0"/>
    </xf>
    <xf numFmtId="0" fontId="3" fillId="0" borderId="3" xfId="0" applyFont="1" applyBorder="1" applyAlignment="1">
      <alignment horizontal="center"/>
      <protection locked="0"/>
    </xf>
    <xf numFmtId="49" fontId="3" fillId="0" borderId="7" xfId="0" applyNumberFormat="1" applyFont="1" applyBorder="1" applyAlignment="1">
      <alignment horizontal="center"/>
      <protection locked="0"/>
    </xf>
    <xf numFmtId="49" fontId="3" fillId="0" borderId="7" xfId="0" applyNumberFormat="1" applyFont="1" applyBorder="1" applyAlignment="1">
      <alignment horizontal="left"/>
      <protection locked="0"/>
    </xf>
    <xf numFmtId="49" fontId="3" fillId="0" borderId="6" xfId="0" applyNumberFormat="1" applyFont="1" applyBorder="1" applyAlignment="1">
      <alignment horizontal="left"/>
      <protection locked="0"/>
    </xf>
    <xf numFmtId="0" fontId="3" fillId="0" borderId="7" xfId="0" applyFont="1" applyBorder="1" applyAlignment="1">
      <alignment horizontal="center"/>
      <protection locked="0"/>
    </xf>
    <xf numFmtId="0" fontId="3" fillId="0" borderId="11" xfId="0" applyFont="1" applyBorder="1" applyAlignment="1">
      <alignment horizontal="fill"/>
      <protection locked="0"/>
    </xf>
    <xf numFmtId="49" fontId="3" fillId="0" borderId="22" xfId="0" applyNumberFormat="1" applyFont="1" applyBorder="1" applyAlignment="1">
      <alignment horizontal="left"/>
      <protection locked="0"/>
    </xf>
    <xf numFmtId="0" fontId="3" fillId="0" borderId="23" xfId="0" applyFont="1" applyBorder="1" applyAlignment="1">
      <alignment horizontal="center"/>
      <protection locked="0"/>
    </xf>
    <xf numFmtId="0" fontId="3" fillId="0" borderId="0" xfId="0" applyFont="1" applyAlignment="1">
      <alignment vertical="center" wrapText="1"/>
      <protection locked="0"/>
    </xf>
    <xf numFmtId="0" fontId="3" fillId="0" borderId="12" xfId="0" applyFont="1" applyBorder="1" applyAlignment="1">
      <alignment vertical="center" wrapText="1"/>
      <protection locked="0"/>
    </xf>
    <xf numFmtId="0" fontId="1" fillId="0" borderId="4" xfId="0" applyFont="1" applyBorder="1">
      <alignment horizontal="left" vertical="center"/>
      <protection locked="0"/>
    </xf>
    <xf numFmtId="0" fontId="1" fillId="0" borderId="18" xfId="0" applyFont="1" applyBorder="1">
      <alignment horizontal="left" vertical="center"/>
      <protection locked="0"/>
    </xf>
    <xf numFmtId="0" fontId="1" fillId="0" borderId="20" xfId="0" applyFont="1" applyBorder="1">
      <alignment horizontal="left" vertical="center"/>
      <protection locked="0"/>
    </xf>
    <xf numFmtId="49" fontId="0" fillId="0" borderId="5" xfId="0" applyNumberFormat="1" applyBorder="1" applyAlignment="1">
      <alignment horizontal="center" vertical="center"/>
      <protection locked="0"/>
    </xf>
    <xf numFmtId="1" fontId="0" fillId="0" borderId="5" xfId="0" applyNumberFormat="1" applyBorder="1" applyAlignment="1">
      <alignment horizontal="center" vertical="center"/>
      <protection locked="0"/>
    </xf>
    <xf numFmtId="0" fontId="0" fillId="0" borderId="6" xfId="0" applyBorder="1" applyAlignment="1">
      <alignment vertical="center"/>
      <protection locked="0"/>
    </xf>
    <xf numFmtId="0" fontId="0" fillId="0" borderId="7" xfId="0" applyBorder="1" applyAlignment="1">
      <alignment vertical="center"/>
      <protection locked="0"/>
    </xf>
    <xf numFmtId="0" fontId="0" fillId="0" borderId="5" xfId="0" applyBorder="1" applyAlignment="1">
      <alignment horizontal="center" vertical="center"/>
      <protection locked="0"/>
    </xf>
    <xf numFmtId="49" fontId="3" fillId="0" borderId="15" xfId="0" applyNumberFormat="1" applyFont="1" applyBorder="1" applyAlignment="1">
      <alignment horizontal="left"/>
      <protection locked="0"/>
    </xf>
    <xf numFmtId="0" fontId="2" fillId="0" borderId="8" xfId="0" applyFont="1" applyBorder="1" applyAlignment="1">
      <protection locked="0"/>
    </xf>
    <xf numFmtId="0" fontId="2" fillId="0" borderId="10" xfId="0" applyFont="1" applyBorder="1" applyAlignment="1">
      <protection locked="0"/>
    </xf>
    <xf numFmtId="0" fontId="2" fillId="0" borderId="14" xfId="0" applyFont="1" applyBorder="1" applyAlignment="1">
      <protection locked="0"/>
    </xf>
    <xf numFmtId="0" fontId="2" fillId="0" borderId="15" xfId="0" applyFont="1" applyBorder="1" applyAlignment="1">
      <protection locked="0"/>
    </xf>
    <xf numFmtId="49" fontId="3" fillId="0" borderId="13" xfId="0" quotePrefix="1" applyNumberFormat="1" applyFont="1" applyBorder="1" applyAlignment="1">
      <alignment horizontal="center" vertical="center"/>
      <protection locked="0"/>
    </xf>
    <xf numFmtId="49" fontId="2" fillId="0" borderId="0" xfId="0" applyNumberFormat="1" applyFont="1">
      <alignment horizontal="left" vertical="center"/>
      <protection locked="0"/>
    </xf>
    <xf numFmtId="0" fontId="2" fillId="0" borderId="0" xfId="0" applyFont="1" applyAlignment="1">
      <alignment horizontal="left"/>
      <protection locked="0"/>
    </xf>
    <xf numFmtId="49" fontId="0" fillId="0" borderId="27" xfId="0" applyNumberFormat="1" applyBorder="1">
      <alignment horizontal="left" vertical="center"/>
      <protection locked="0"/>
    </xf>
    <xf numFmtId="0" fontId="0" fillId="0" borderId="25" xfId="0" applyBorder="1" applyAlignment="1">
      <alignment horizontal="left"/>
      <protection locked="0"/>
    </xf>
    <xf numFmtId="49" fontId="0" fillId="0" borderId="25" xfId="0" applyNumberFormat="1" applyBorder="1">
      <alignment horizontal="left" vertical="center"/>
      <protection locked="0"/>
    </xf>
    <xf numFmtId="15" fontId="0" fillId="0" borderId="25" xfId="0" applyNumberFormat="1" applyBorder="1">
      <alignment horizontal="left" vertical="center"/>
      <protection locked="0"/>
    </xf>
    <xf numFmtId="0" fontId="0" fillId="0" borderId="25" xfId="0" applyBorder="1" applyAlignment="1">
      <alignment horizontal="right"/>
      <protection locked="0"/>
    </xf>
    <xf numFmtId="15" fontId="0" fillId="0" borderId="25" xfId="0" quotePrefix="1" applyNumberFormat="1" applyBorder="1" applyProtection="1">
      <alignment horizontal="left" vertical="center"/>
      <protection hidden="1"/>
    </xf>
    <xf numFmtId="0" fontId="0" fillId="0" borderId="28" xfId="0" applyBorder="1" applyAlignment="1">
      <alignment horizontal="right"/>
      <protection locked="0"/>
    </xf>
    <xf numFmtId="49" fontId="0" fillId="0" borderId="29" xfId="0" applyNumberFormat="1" applyBorder="1">
      <alignment horizontal="left" vertical="center"/>
      <protection locked="0"/>
    </xf>
    <xf numFmtId="0" fontId="0" fillId="0" borderId="0" xfId="0" applyAlignment="1">
      <alignment horizontal="left"/>
      <protection locked="0"/>
    </xf>
    <xf numFmtId="49" fontId="0" fillId="0" borderId="0" xfId="0" applyNumberFormat="1">
      <alignment horizontal="left" vertical="center"/>
      <protection locked="0"/>
    </xf>
    <xf numFmtId="0" fontId="0" fillId="0" borderId="0" xfId="0" applyAlignment="1">
      <alignment horizontal="right"/>
      <protection locked="0"/>
    </xf>
    <xf numFmtId="0" fontId="0" fillId="0" borderId="30" xfId="0" applyBorder="1" applyAlignment="1">
      <alignment horizontal="right"/>
      <protection locked="0"/>
    </xf>
    <xf numFmtId="0" fontId="0" fillId="0" borderId="0" xfId="0" applyAlignment="1" applyProtection="1">
      <alignment horizontal="right"/>
      <protection hidden="1"/>
    </xf>
    <xf numFmtId="49" fontId="19" fillId="0" borderId="29" xfId="0" applyNumberFormat="1" applyFont="1" applyBorder="1">
      <alignment horizontal="left" vertical="center"/>
      <protection locked="0"/>
    </xf>
    <xf numFmtId="0" fontId="19" fillId="0" borderId="0" xfId="0" applyFont="1" applyAlignment="1">
      <alignment horizontal="left"/>
      <protection locked="0"/>
    </xf>
    <xf numFmtId="49" fontId="19" fillId="0" borderId="0" xfId="0" applyNumberFormat="1" applyFont="1">
      <alignment horizontal="left" vertical="center"/>
      <protection locked="0"/>
    </xf>
    <xf numFmtId="0" fontId="19" fillId="0" borderId="0" xfId="0" applyFont="1">
      <alignment horizontal="left" vertical="center"/>
      <protection locked="0"/>
    </xf>
    <xf numFmtId="0" fontId="18" fillId="0" borderId="0" xfId="0" applyFont="1" applyAlignment="1">
      <alignment horizontal="center"/>
      <protection locked="0"/>
    </xf>
    <xf numFmtId="0" fontId="19" fillId="0" borderId="30" xfId="0" applyFont="1" applyBorder="1">
      <alignment horizontal="left" vertical="center"/>
      <protection locked="0"/>
    </xf>
    <xf numFmtId="49" fontId="0" fillId="0" borderId="31" xfId="0" applyNumberFormat="1" applyBorder="1">
      <alignment horizontal="left" vertical="center"/>
      <protection locked="0"/>
    </xf>
    <xf numFmtId="0" fontId="0" fillId="0" borderId="26" xfId="0" applyBorder="1" applyAlignment="1">
      <alignment horizontal="left"/>
      <protection locked="0"/>
    </xf>
    <xf numFmtId="49" fontId="0" fillId="0" borderId="26" xfId="0" applyNumberFormat="1" applyBorder="1">
      <alignment horizontal="left" vertical="center"/>
      <protection locked="0"/>
    </xf>
    <xf numFmtId="0" fontId="0" fillId="0" borderId="26" xfId="0" applyBorder="1" applyAlignment="1">
      <alignment horizontal="center"/>
      <protection locked="0"/>
    </xf>
    <xf numFmtId="0" fontId="0" fillId="0" borderId="32" xfId="0" applyBorder="1">
      <alignment horizontal="left" vertical="center"/>
      <protection locked="0"/>
    </xf>
    <xf numFmtId="0" fontId="0" fillId="0" borderId="8" xfId="0" applyBorder="1">
      <alignment horizontal="left" vertical="center"/>
      <protection locked="0"/>
    </xf>
    <xf numFmtId="0" fontId="0" fillId="0" borderId="10" xfId="0" applyBorder="1">
      <alignment horizontal="left" vertical="center"/>
      <protection locked="0"/>
    </xf>
    <xf numFmtId="0" fontId="0" fillId="0" borderId="9" xfId="0" applyBorder="1">
      <alignment horizontal="left" vertical="center"/>
      <protection locked="0"/>
    </xf>
    <xf numFmtId="0" fontId="0" fillId="0" borderId="10" xfId="0" applyBorder="1" applyAlignment="1">
      <alignment horizontal="left"/>
      <protection locked="0"/>
    </xf>
    <xf numFmtId="0" fontId="0" fillId="0" borderId="14" xfId="0" applyBorder="1">
      <alignment horizontal="left" vertical="center"/>
      <protection locked="0"/>
    </xf>
    <xf numFmtId="0" fontId="0" fillId="0" borderId="15" xfId="0" applyBorder="1">
      <alignment horizontal="left" vertical="center"/>
      <protection locked="0"/>
    </xf>
    <xf numFmtId="0" fontId="0" fillId="0" borderId="15" xfId="0" applyBorder="1" applyAlignment="1">
      <alignment horizontal="left"/>
      <protection locked="0"/>
    </xf>
    <xf numFmtId="0" fontId="0" fillId="0" borderId="9" xfId="0" applyBorder="1" applyAlignment="1">
      <alignment horizontal="left"/>
      <protection locked="0"/>
    </xf>
    <xf numFmtId="0" fontId="0" fillId="0" borderId="0" xfId="0" applyAlignment="1">
      <alignment horizontal="center"/>
      <protection locked="0"/>
    </xf>
    <xf numFmtId="0" fontId="0" fillId="0" borderId="33" xfId="0" applyBorder="1">
      <alignment horizontal="left" vertical="center"/>
      <protection locked="0"/>
    </xf>
    <xf numFmtId="0" fontId="0" fillId="0" borderId="34" xfId="0" applyBorder="1">
      <alignment horizontal="left" vertical="center"/>
      <protection locked="0"/>
    </xf>
    <xf numFmtId="0" fontId="0" fillId="0" borderId="11" xfId="0" applyBorder="1">
      <alignment horizontal="left" vertical="center"/>
      <protection locked="0"/>
    </xf>
    <xf numFmtId="0" fontId="0" fillId="0" borderId="0" xfId="0" applyAlignment="1">
      <alignment horizontal="right" vertical="center"/>
      <protection locked="0"/>
    </xf>
    <xf numFmtId="0" fontId="0" fillId="0" borderId="35" xfId="0" applyBorder="1">
      <alignment horizontal="left" vertical="center"/>
      <protection locked="0"/>
    </xf>
    <xf numFmtId="0" fontId="0" fillId="0" borderId="36" xfId="0" applyBorder="1">
      <alignment horizontal="left" vertical="center"/>
      <protection locked="0"/>
    </xf>
    <xf numFmtId="0" fontId="15" fillId="0" borderId="8" xfId="0" applyFont="1" applyBorder="1" applyAlignment="1">
      <protection locked="0"/>
    </xf>
    <xf numFmtId="0" fontId="15" fillId="0" borderId="10" xfId="0" applyFont="1" applyBorder="1" applyAlignment="1">
      <protection locked="0"/>
    </xf>
    <xf numFmtId="0" fontId="15" fillId="0" borderId="14" xfId="0" applyFont="1" applyBorder="1" applyAlignment="1">
      <protection locked="0"/>
    </xf>
    <xf numFmtId="0" fontId="15" fillId="0" borderId="15" xfId="0" applyFont="1" applyBorder="1" applyAlignment="1">
      <protection locked="0"/>
    </xf>
    <xf numFmtId="0" fontId="2" fillId="0" borderId="25" xfId="0" applyFont="1" applyBorder="1">
      <alignment horizontal="left" vertical="center"/>
      <protection locked="0"/>
    </xf>
    <xf numFmtId="0" fontId="2" fillId="0" borderId="25" xfId="0" applyFont="1" applyBorder="1" applyAlignment="1">
      <alignment horizontal="left"/>
      <protection locked="0"/>
    </xf>
    <xf numFmtId="0" fontId="2" fillId="0" borderId="28" xfId="0" applyFont="1" applyBorder="1">
      <alignment horizontal="left" vertical="center"/>
      <protection locked="0"/>
    </xf>
    <xf numFmtId="0" fontId="3" fillId="0" borderId="8" xfId="0" applyFont="1" applyBorder="1" applyAlignment="1">
      <alignment vertical="top"/>
      <protection locked="0"/>
    </xf>
    <xf numFmtId="0" fontId="3" fillId="0" borderId="10" xfId="0" applyFont="1" applyBorder="1" applyAlignment="1">
      <alignment vertical="top"/>
      <protection locked="0"/>
    </xf>
    <xf numFmtId="0" fontId="2" fillId="0" borderId="30" xfId="0" applyFont="1" applyBorder="1">
      <alignment horizontal="left" vertical="center"/>
      <protection locked="0"/>
    </xf>
    <xf numFmtId="0" fontId="3" fillId="0" borderId="14" xfId="0" applyFont="1" applyBorder="1" applyAlignment="1">
      <alignment vertical="top"/>
      <protection locked="0"/>
    </xf>
    <xf numFmtId="0" fontId="3" fillId="0" borderId="15" xfId="0" applyFont="1" applyBorder="1" applyAlignment="1">
      <alignment vertical="top"/>
      <protection locked="0"/>
    </xf>
    <xf numFmtId="0" fontId="3" fillId="0" borderId="0" xfId="0" applyFont="1" applyAlignment="1">
      <alignment wrapText="1"/>
      <protection locked="0"/>
    </xf>
    <xf numFmtId="0" fontId="3" fillId="0" borderId="26" xfId="0" applyFont="1" applyBorder="1" applyAlignment="1">
      <alignment horizontal="center" vertical="center"/>
      <protection locked="0"/>
    </xf>
    <xf numFmtId="0" fontId="2" fillId="0" borderId="26" xfId="0" applyFont="1" applyBorder="1">
      <alignment horizontal="left" vertical="center"/>
      <protection locked="0"/>
    </xf>
    <xf numFmtId="0" fontId="2" fillId="0" borderId="26" xfId="0" applyFont="1" applyBorder="1" applyAlignment="1">
      <alignment horizontal="left"/>
      <protection locked="0"/>
    </xf>
    <xf numFmtId="0" fontId="2" fillId="0" borderId="32" xfId="0" applyFont="1" applyBorder="1">
      <alignment horizontal="left" vertical="center"/>
      <protection locked="0"/>
    </xf>
    <xf numFmtId="0" fontId="0" fillId="0" borderId="0" xfId="0" applyAlignment="1">
      <alignment horizontal="center" vertical="center" wrapText="1"/>
      <protection locked="0"/>
    </xf>
    <xf numFmtId="0" fontId="0" fillId="0" borderId="0" xfId="0" applyAlignment="1">
      <protection locked="0"/>
    </xf>
    <xf numFmtId="0" fontId="15" fillId="0" borderId="0" xfId="0" applyFont="1" applyAlignment="1">
      <protection locked="0"/>
    </xf>
    <xf numFmtId="0" fontId="3" fillId="0" borderId="0" xfId="0" applyFont="1" applyAlignment="1" applyProtection="1"/>
    <xf numFmtId="0" fontId="3" fillId="0" borderId="8" xfId="0" applyFont="1" applyBorder="1" applyAlignment="1" applyProtection="1"/>
    <xf numFmtId="0" fontId="3" fillId="0" borderId="10" xfId="0" applyFont="1" applyBorder="1" applyAlignment="1" applyProtection="1"/>
    <xf numFmtId="0" fontId="3" fillId="0" borderId="10" xfId="0" applyFont="1" applyBorder="1" applyAlignment="1" applyProtection="1">
      <alignment horizontal="left"/>
    </xf>
    <xf numFmtId="0" fontId="3" fillId="0" borderId="0" xfId="0" applyFont="1" applyAlignment="1" applyProtection="1">
      <alignment horizontal="fill"/>
    </xf>
    <xf numFmtId="0" fontId="3" fillId="0" borderId="14" xfId="0" applyFont="1" applyBorder="1" applyAlignment="1" applyProtection="1"/>
    <xf numFmtId="0" fontId="3" fillId="0" borderId="15" xfId="0" applyFont="1" applyBorder="1" applyAlignment="1" applyProtection="1"/>
    <xf numFmtId="0" fontId="3" fillId="0" borderId="15" xfId="0" applyFont="1" applyBorder="1" applyAlignment="1" applyProtection="1">
      <alignment horizontal="left"/>
    </xf>
    <xf numFmtId="0" fontId="21" fillId="0" borderId="0" xfId="0" applyFont="1" applyAlignment="1">
      <alignment horizontal="center"/>
      <protection locked="0"/>
    </xf>
    <xf numFmtId="0" fontId="21" fillId="0" borderId="0" xfId="0" applyFont="1" applyAlignment="1">
      <alignment horizontal="center" vertical="center"/>
      <protection locked="0"/>
    </xf>
    <xf numFmtId="49" fontId="21" fillId="0" borderId="0" xfId="0" applyNumberFormat="1" applyFont="1">
      <alignment horizontal="left" vertical="center"/>
      <protection locked="0"/>
    </xf>
    <xf numFmtId="0" fontId="21" fillId="0" borderId="11" xfId="0" applyFont="1" applyBorder="1">
      <alignment horizontal="left" vertical="center"/>
      <protection locked="0"/>
    </xf>
    <xf numFmtId="0" fontId="21" fillId="0" borderId="0" xfId="0" applyFont="1">
      <alignment horizontal="left" vertical="center"/>
      <protection locked="0"/>
    </xf>
    <xf numFmtId="49" fontId="21" fillId="0" borderId="22" xfId="0" applyNumberFormat="1" applyFont="1" applyBorder="1" applyAlignment="1">
      <alignment horizontal="left"/>
      <protection locked="0"/>
    </xf>
    <xf numFmtId="49" fontId="21" fillId="0" borderId="0" xfId="0" quotePrefix="1" applyNumberFormat="1" applyFont="1" applyAlignment="1">
      <alignment horizontal="center" vertical="center"/>
      <protection locked="0"/>
    </xf>
    <xf numFmtId="49" fontId="21" fillId="0" borderId="0" xfId="0" applyNumberFormat="1" applyFont="1" applyAlignment="1">
      <alignment horizontal="center" vertical="center"/>
      <protection locked="0"/>
    </xf>
    <xf numFmtId="49" fontId="21" fillId="0" borderId="12" xfId="0" applyNumberFormat="1" applyFont="1" applyBorder="1">
      <alignment horizontal="left" vertical="center"/>
      <protection locked="0"/>
    </xf>
    <xf numFmtId="0" fontId="21" fillId="0" borderId="12" xfId="0" applyFont="1" applyBorder="1" applyAlignment="1">
      <alignment horizontal="center"/>
      <protection locked="0"/>
    </xf>
    <xf numFmtId="0" fontId="21" fillId="0" borderId="9" xfId="0" applyFont="1" applyBorder="1">
      <alignment horizontal="left" vertical="center"/>
      <protection locked="0"/>
    </xf>
    <xf numFmtId="49" fontId="21" fillId="0" borderId="13" xfId="0" applyNumberFormat="1" applyFont="1" applyBorder="1">
      <alignment horizontal="left" vertical="center"/>
      <protection locked="0"/>
    </xf>
    <xf numFmtId="0" fontId="21" fillId="0" borderId="13" xfId="0" applyFont="1" applyBorder="1">
      <alignment horizontal="left" vertical="center"/>
      <protection locked="0"/>
    </xf>
    <xf numFmtId="0" fontId="0" fillId="2" borderId="0" xfId="0" applyFill="1">
      <alignment horizontal="left" vertical="center"/>
      <protection locked="0"/>
    </xf>
    <xf numFmtId="49" fontId="0" fillId="0" borderId="19" xfId="0" applyNumberFormat="1" applyBorder="1">
      <alignment horizontal="left" vertical="center"/>
      <protection locked="0"/>
    </xf>
    <xf numFmtId="49" fontId="0" fillId="0" borderId="9" xfId="0" applyNumberFormat="1" applyBorder="1">
      <alignment horizontal="left" vertical="center"/>
      <protection locked="0"/>
    </xf>
    <xf numFmtId="49" fontId="0" fillId="0" borderId="13" xfId="0" applyNumberFormat="1" applyBorder="1">
      <alignment horizontal="left" vertical="center"/>
      <protection locked="0"/>
    </xf>
    <xf numFmtId="0" fontId="0" fillId="0" borderId="13" xfId="0" applyBorder="1" applyAlignment="1">
      <alignment horizontal="center" vertical="center"/>
      <protection locked="0"/>
    </xf>
    <xf numFmtId="0" fontId="21" fillId="0" borderId="4" xfId="0" applyFont="1" applyBorder="1">
      <alignment horizontal="left" vertical="center"/>
      <protection locked="0"/>
    </xf>
    <xf numFmtId="0" fontId="21" fillId="0" borderId="18" xfId="0" applyFont="1" applyBorder="1">
      <alignment horizontal="left" vertical="center"/>
      <protection locked="0"/>
    </xf>
    <xf numFmtId="0" fontId="21" fillId="0" borderId="20" xfId="0" applyFont="1" applyBorder="1">
      <alignment horizontal="left" vertical="center"/>
      <protection locked="0"/>
    </xf>
    <xf numFmtId="0" fontId="0" fillId="0" borderId="3" xfId="0" applyBorder="1" applyAlignment="1">
      <alignment horizontal="center"/>
      <protection locked="0"/>
    </xf>
    <xf numFmtId="0" fontId="0" fillId="0" borderId="13" xfId="0" applyBorder="1" applyAlignment="1">
      <alignment horizontal="center"/>
      <protection locked="0"/>
    </xf>
    <xf numFmtId="0" fontId="0" fillId="0" borderId="15" xfId="0" applyBorder="1" applyAlignment="1">
      <alignment horizontal="center"/>
      <protection locked="0"/>
    </xf>
    <xf numFmtId="0" fontId="0" fillId="0" borderId="0" xfId="0" applyAlignment="1" applyProtection="1"/>
    <xf numFmtId="0" fontId="23" fillId="0" borderId="0" xfId="0" applyFont="1">
      <alignment horizontal="left" vertical="center"/>
      <protection locked="0"/>
    </xf>
    <xf numFmtId="0" fontId="0" fillId="0" borderId="0" xfId="0" applyAlignment="1">
      <alignment vertical="top" wrapText="1"/>
      <protection locked="0"/>
    </xf>
    <xf numFmtId="49" fontId="0" fillId="0" borderId="16" xfId="0" applyNumberFormat="1" applyBorder="1">
      <alignment horizontal="left" vertical="center"/>
      <protection locked="0"/>
    </xf>
    <xf numFmtId="1" fontId="0" fillId="0" borderId="1" xfId="0" applyNumberFormat="1" applyBorder="1" applyAlignment="1">
      <alignment horizontal="center" vertical="center"/>
      <protection locked="0"/>
    </xf>
    <xf numFmtId="49" fontId="0" fillId="0" borderId="1" xfId="0" applyNumberFormat="1" applyBorder="1">
      <alignment horizontal="left" vertical="center"/>
      <protection locked="0"/>
    </xf>
    <xf numFmtId="0" fontId="0" fillId="0" borderId="2" xfId="0" applyBorder="1">
      <alignment horizontal="left" vertical="center"/>
      <protection locked="0"/>
    </xf>
    <xf numFmtId="0" fontId="0" fillId="0" borderId="1" xfId="0" applyBorder="1">
      <alignment horizontal="left" vertical="center"/>
      <protection locked="0"/>
    </xf>
    <xf numFmtId="0" fontId="0" fillId="0" borderId="1" xfId="0" applyBorder="1" applyAlignment="1">
      <alignment horizontal="center" vertical="center"/>
      <protection locked="0"/>
    </xf>
    <xf numFmtId="0" fontId="0" fillId="0" borderId="3" xfId="0" applyBorder="1">
      <alignment horizontal="left" vertical="center"/>
      <protection locked="0"/>
    </xf>
    <xf numFmtId="49" fontId="0" fillId="0" borderId="17" xfId="0" applyNumberFormat="1" applyBorder="1">
      <alignment horizontal="left" vertical="center"/>
      <protection locked="0"/>
    </xf>
    <xf numFmtId="0" fontId="0" fillId="0" borderId="12" xfId="0" applyBorder="1" applyAlignment="1">
      <alignment vertical="top" wrapText="1"/>
      <protection locked="0"/>
    </xf>
    <xf numFmtId="0" fontId="24" fillId="0" borderId="0" xfId="0" applyFont="1">
      <alignment horizontal="left" vertical="center"/>
      <protection locked="0"/>
    </xf>
    <xf numFmtId="0" fontId="25" fillId="0" borderId="0" xfId="0" applyFont="1">
      <alignment horizontal="left" vertical="center"/>
      <protection locked="0"/>
    </xf>
    <xf numFmtId="0" fontId="0" fillId="0" borderId="0" xfId="0" applyAlignment="1">
      <alignment horizontal="left" vertical="top" wrapText="1"/>
      <protection locked="0"/>
    </xf>
    <xf numFmtId="0" fontId="0" fillId="0" borderId="11" xfId="0" applyBorder="1" applyAlignment="1">
      <alignment horizontal="fill"/>
      <protection locked="0"/>
    </xf>
    <xf numFmtId="49" fontId="0" fillId="0" borderId="0" xfId="0" quotePrefix="1" applyNumberFormat="1" applyAlignment="1">
      <alignment horizontal="center"/>
      <protection locked="0"/>
    </xf>
    <xf numFmtId="0" fontId="0" fillId="0" borderId="0" xfId="0" applyAlignment="1">
      <alignment horizontal="left" vertical="top"/>
      <protection locked="0"/>
    </xf>
    <xf numFmtId="0" fontId="22" fillId="0" borderId="0" xfId="0" applyFont="1">
      <alignment horizontal="left" vertical="center"/>
      <protection locked="0"/>
    </xf>
    <xf numFmtId="15" fontId="0" fillId="0" borderId="0" xfId="0" applyNumberFormat="1">
      <alignment horizontal="left" vertical="center"/>
      <protection locked="0"/>
    </xf>
    <xf numFmtId="49" fontId="0" fillId="0" borderId="0" xfId="0" quotePrefix="1" applyNumberFormat="1" applyAlignment="1">
      <alignment horizontal="right" vertical="center"/>
      <protection locked="0"/>
    </xf>
    <xf numFmtId="0" fontId="0" fillId="0" borderId="13" xfId="0" applyBorder="1" applyAlignment="1">
      <alignment horizontal="fill" vertical="center"/>
      <protection locked="0"/>
    </xf>
    <xf numFmtId="0" fontId="0" fillId="0" borderId="9" xfId="0" applyBorder="1" applyAlignment="1">
      <alignment horizontal="fill" vertical="center"/>
      <protection locked="0"/>
    </xf>
    <xf numFmtId="0" fontId="0" fillId="0" borderId="9" xfId="0" applyBorder="1" applyAlignment="1">
      <alignment horizontal="center" vertical="center"/>
      <protection locked="0"/>
    </xf>
    <xf numFmtId="0" fontId="0" fillId="0" borderId="0" xfId="0" quotePrefix="1" applyAlignment="1">
      <alignment horizontal="right" vertical="center"/>
      <protection locked="0"/>
    </xf>
    <xf numFmtId="1" fontId="0" fillId="0" borderId="0" xfId="0" quotePrefix="1" applyNumberFormat="1" applyAlignment="1">
      <alignment horizontal="center" vertical="center"/>
      <protection locked="0"/>
    </xf>
    <xf numFmtId="49" fontId="0" fillId="0" borderId="13" xfId="0" applyNumberFormat="1" applyBorder="1" applyAlignment="1">
      <alignment horizontal="center" vertical="center"/>
      <protection locked="0"/>
    </xf>
    <xf numFmtId="49" fontId="0" fillId="0" borderId="9" xfId="0" applyNumberFormat="1" applyBorder="1" applyAlignment="1">
      <alignment horizontal="center" vertical="center"/>
      <protection locked="0"/>
    </xf>
    <xf numFmtId="0" fontId="0" fillId="0" borderId="0" xfId="0" applyAlignment="1">
      <alignment horizontal="center" vertical="center" textRotation="90" wrapText="1"/>
      <protection locked="0"/>
    </xf>
    <xf numFmtId="49" fontId="0" fillId="0" borderId="0" xfId="0" applyNumberFormat="1" applyAlignment="1">
      <alignment horizontal="center" vertical="center"/>
      <protection locked="0"/>
    </xf>
    <xf numFmtId="49" fontId="0" fillId="0" borderId="15" xfId="0" applyNumberFormat="1" applyBorder="1">
      <alignment horizontal="left" vertical="center"/>
      <protection locked="0"/>
    </xf>
    <xf numFmtId="49" fontId="0" fillId="0" borderId="10" xfId="0" applyNumberFormat="1" applyBorder="1">
      <alignment horizontal="left" vertical="center"/>
      <protection locked="0"/>
    </xf>
    <xf numFmtId="1" fontId="0" fillId="0" borderId="0" xfId="0" applyNumberFormat="1" applyAlignment="1">
      <alignment horizontal="center" vertical="center"/>
      <protection locked="0"/>
    </xf>
    <xf numFmtId="0" fontId="0" fillId="0" borderId="0" xfId="0" applyAlignment="1">
      <alignment vertical="center" wrapText="1"/>
      <protection locked="0"/>
    </xf>
    <xf numFmtId="0" fontId="0" fillId="0" borderId="12" xfId="0" applyBorder="1" applyAlignment="1">
      <alignment horizontal="fill"/>
      <protection locked="0"/>
    </xf>
    <xf numFmtId="49" fontId="0" fillId="0" borderId="0" xfId="0" applyNumberFormat="1" applyAlignment="1">
      <alignment horizontal="left"/>
      <protection locked="0"/>
    </xf>
    <xf numFmtId="49" fontId="0" fillId="0" borderId="5" xfId="0" applyNumberFormat="1" applyBorder="1">
      <alignment horizontal="left" vertical="center"/>
      <protection locked="0"/>
    </xf>
    <xf numFmtId="0" fontId="0" fillId="0" borderId="6" xfId="0" applyBorder="1">
      <alignment horizontal="left" vertical="center"/>
      <protection locked="0"/>
    </xf>
    <xf numFmtId="0" fontId="0" fillId="0" borderId="5" xfId="0" applyBorder="1">
      <alignment horizontal="left" vertical="center"/>
      <protection locked="0"/>
    </xf>
    <xf numFmtId="0" fontId="0" fillId="0" borderId="7" xfId="0" applyBorder="1">
      <alignment horizontal="left" vertical="center"/>
      <protection locked="0"/>
    </xf>
    <xf numFmtId="0" fontId="0" fillId="0" borderId="11" xfId="0" applyBorder="1" applyAlignment="1">
      <alignment vertical="top" wrapText="1"/>
      <protection locked="0"/>
    </xf>
    <xf numFmtId="0" fontId="0" fillId="0" borderId="8" xfId="0" applyBorder="1" applyAlignment="1">
      <alignment horizontal="fill"/>
      <protection locked="0"/>
    </xf>
    <xf numFmtId="0" fontId="0" fillId="0" borderId="10" xfId="0" applyBorder="1" applyAlignment="1">
      <alignment horizontal="fill"/>
      <protection locked="0"/>
    </xf>
    <xf numFmtId="0" fontId="0" fillId="0" borderId="10" xfId="0" quotePrefix="1" applyBorder="1" applyAlignment="1">
      <alignment horizontal="center" vertical="center"/>
      <protection locked="0"/>
    </xf>
    <xf numFmtId="0" fontId="0" fillId="0" borderId="14" xfId="0" applyBorder="1" applyAlignment="1">
      <alignment horizontal="fill"/>
      <protection locked="0"/>
    </xf>
    <xf numFmtId="0" fontId="0" fillId="0" borderId="15" xfId="0" applyBorder="1" applyAlignment="1">
      <alignment horizontal="fill"/>
      <protection locked="0"/>
    </xf>
    <xf numFmtId="0" fontId="0" fillId="0" borderId="15" xfId="0" quotePrefix="1" applyBorder="1" applyAlignment="1">
      <alignment horizontal="center" vertical="center"/>
      <protection locked="0"/>
    </xf>
    <xf numFmtId="0" fontId="0" fillId="0" borderId="0" xfId="0" quotePrefix="1" applyAlignment="1">
      <alignment horizontal="right"/>
      <protection locked="0"/>
    </xf>
    <xf numFmtId="0" fontId="0" fillId="0" borderId="11" xfId="0" applyBorder="1" applyAlignment="1">
      <alignment vertical="top"/>
      <protection locked="0"/>
    </xf>
    <xf numFmtId="1" fontId="0" fillId="0" borderId="0" xfId="0" applyNumberFormat="1" applyAlignment="1">
      <alignment vertical="center"/>
      <protection locked="0"/>
    </xf>
    <xf numFmtId="49" fontId="0" fillId="0" borderId="0" xfId="0" quotePrefix="1" applyNumberFormat="1" applyAlignment="1">
      <alignment horizontal="center" vertical="center"/>
      <protection locked="0"/>
    </xf>
    <xf numFmtId="49" fontId="0" fillId="0" borderId="0" xfId="0" applyNumberFormat="1" applyAlignment="1">
      <alignment horizontal="center"/>
      <protection locked="0"/>
    </xf>
    <xf numFmtId="49" fontId="0" fillId="0" borderId="12" xfId="0" quotePrefix="1" applyNumberFormat="1" applyBorder="1" applyAlignment="1">
      <alignment horizontal="center"/>
      <protection locked="0"/>
    </xf>
    <xf numFmtId="0" fontId="0" fillId="0" borderId="0" xfId="0" quotePrefix="1">
      <alignment horizontal="left" vertical="center"/>
      <protection locked="0"/>
    </xf>
    <xf numFmtId="0" fontId="0" fillId="0" borderId="0" xfId="0" applyAlignment="1">
      <alignment horizontal="fill" vertical="top" wrapText="1"/>
      <protection locked="0"/>
    </xf>
    <xf numFmtId="15" fontId="0" fillId="0" borderId="0" xfId="0" quotePrefix="1" applyNumberFormat="1" applyProtection="1">
      <alignment horizontal="left" vertical="center"/>
      <protection hidden="1"/>
    </xf>
    <xf numFmtId="1" fontId="0" fillId="0" borderId="5" xfId="0" applyNumberFormat="1" applyBorder="1" applyAlignment="1">
      <alignment horizontal="left" vertical="top"/>
      <protection locked="0"/>
    </xf>
    <xf numFmtId="0" fontId="4" fillId="0" borderId="5" xfId="0" applyFont="1" applyBorder="1">
      <alignment horizontal="left" vertical="center"/>
      <protection locked="0"/>
    </xf>
    <xf numFmtId="0" fontId="0" fillId="0" borderId="20" xfId="0" applyBorder="1">
      <alignment horizontal="left" vertical="center"/>
      <protection locked="0"/>
    </xf>
    <xf numFmtId="0" fontId="0" fillId="0" borderId="0" xfId="0" applyProtection="1">
      <alignment horizontal="left" vertical="center"/>
      <protection hidden="1"/>
    </xf>
    <xf numFmtId="0" fontId="0" fillId="0" borderId="0" xfId="0" applyAlignment="1" applyProtection="1">
      <alignment vertical="top"/>
      <protection hidden="1"/>
    </xf>
    <xf numFmtId="49" fontId="3" fillId="0" borderId="37" xfId="0" applyNumberFormat="1" applyFont="1" applyBorder="1">
      <alignment horizontal="left" vertical="center"/>
      <protection locked="0"/>
    </xf>
    <xf numFmtId="49" fontId="3" fillId="0" borderId="37" xfId="0" applyNumberFormat="1" applyFont="1" applyBorder="1" applyAlignment="1">
      <alignment horizontal="center" vertical="center"/>
      <protection locked="0"/>
    </xf>
    <xf numFmtId="0" fontId="3" fillId="0" borderId="38" xfId="0" applyFont="1" applyBorder="1">
      <alignment horizontal="left" vertical="center"/>
      <protection locked="0"/>
    </xf>
    <xf numFmtId="0" fontId="3" fillId="0" borderId="37" xfId="0" applyFont="1" applyBorder="1" applyAlignment="1">
      <alignment vertical="top" wrapText="1"/>
      <protection locked="0"/>
    </xf>
    <xf numFmtId="0" fontId="3" fillId="0" borderId="39" xfId="0" applyFont="1" applyBorder="1" applyAlignment="1">
      <alignment vertical="top" wrapText="1"/>
      <protection locked="0"/>
    </xf>
    <xf numFmtId="0" fontId="3" fillId="0" borderId="37" xfId="0" applyFont="1" applyBorder="1">
      <alignment horizontal="left" vertical="center"/>
      <protection locked="0"/>
    </xf>
    <xf numFmtId="0" fontId="3" fillId="0" borderId="37" xfId="0" applyFont="1" applyBorder="1" applyAlignment="1">
      <alignment horizontal="fill"/>
      <protection locked="0"/>
    </xf>
    <xf numFmtId="0" fontId="3" fillId="0" borderId="37" xfId="0" applyFont="1" applyBorder="1" applyAlignment="1">
      <alignment horizontal="center"/>
      <protection locked="0"/>
    </xf>
    <xf numFmtId="0" fontId="3" fillId="0" borderId="39" xfId="0" applyFont="1" applyBorder="1">
      <alignment horizontal="left" vertical="center"/>
      <protection locked="0"/>
    </xf>
    <xf numFmtId="0" fontId="3" fillId="0" borderId="37" xfId="0" applyFont="1" applyBorder="1" applyAlignment="1">
      <alignment horizontal="center" vertical="center"/>
      <protection locked="0"/>
    </xf>
    <xf numFmtId="0" fontId="1" fillId="0" borderId="37" xfId="0" applyFont="1" applyBorder="1">
      <alignment horizontal="left" vertical="center"/>
      <protection locked="0"/>
    </xf>
    <xf numFmtId="49" fontId="3" fillId="0" borderId="40" xfId="0" applyNumberFormat="1" applyFont="1" applyBorder="1">
      <alignment horizontal="left" vertical="center"/>
      <protection locked="0"/>
    </xf>
    <xf numFmtId="0" fontId="3" fillId="0" borderId="41" xfId="0" applyFont="1" applyBorder="1" applyAlignment="1">
      <alignment horizontal="center" vertical="center"/>
      <protection locked="0"/>
    </xf>
    <xf numFmtId="0" fontId="3" fillId="0" borderId="41" xfId="0" applyFont="1" applyBorder="1">
      <alignment horizontal="left" vertical="center"/>
      <protection locked="0"/>
    </xf>
    <xf numFmtId="0" fontId="3" fillId="0" borderId="42" xfId="0" applyFont="1" applyBorder="1">
      <alignment horizontal="left" vertical="center"/>
      <protection locked="0"/>
    </xf>
    <xf numFmtId="49" fontId="0" fillId="0" borderId="16" xfId="0" applyNumberFormat="1" applyBorder="1" applyAlignment="1">
      <alignment horizontal="center" vertical="center"/>
      <protection locked="0"/>
    </xf>
    <xf numFmtId="49" fontId="0" fillId="0" borderId="1" xfId="0" applyNumberFormat="1" applyBorder="1" applyAlignment="1">
      <alignment horizontal="center" vertical="center"/>
      <protection locked="0"/>
    </xf>
    <xf numFmtId="0" fontId="0" fillId="0" borderId="1" xfId="0" applyBorder="1" applyAlignment="1">
      <alignment vertical="center"/>
      <protection locked="0"/>
    </xf>
    <xf numFmtId="0" fontId="0" fillId="0" borderId="4" xfId="0" applyBorder="1" applyAlignment="1">
      <alignment horizontal="center" vertical="center"/>
      <protection locked="0"/>
    </xf>
    <xf numFmtId="0" fontId="4" fillId="0" borderId="0" xfId="2" applyFont="1" applyAlignment="1" applyProtection="1">
      <alignment horizontal="center" vertical="center"/>
      <protection locked="0"/>
    </xf>
    <xf numFmtId="0" fontId="3" fillId="0" borderId="0" xfId="2" applyFont="1" applyProtection="1">
      <protection locked="0"/>
    </xf>
    <xf numFmtId="0" fontId="4" fillId="0" borderId="0" xfId="2" applyFont="1" applyProtection="1">
      <protection locked="0"/>
    </xf>
    <xf numFmtId="49" fontId="4" fillId="0" borderId="0" xfId="2" applyNumberFormat="1" applyFont="1" applyProtection="1">
      <protection locked="0"/>
    </xf>
    <xf numFmtId="0" fontId="3" fillId="0" borderId="0" xfId="2" applyFont="1" applyAlignment="1" applyProtection="1">
      <alignment horizontal="center" vertical="center"/>
      <protection locked="0"/>
    </xf>
    <xf numFmtId="0" fontId="3" fillId="0" borderId="0" xfId="2" applyFont="1" applyAlignment="1" applyProtection="1">
      <alignment horizontal="left" vertical="top"/>
      <protection locked="0"/>
    </xf>
    <xf numFmtId="49" fontId="3" fillId="0" borderId="0" xfId="2" applyNumberFormat="1" applyFont="1" applyAlignment="1" applyProtection="1">
      <alignment horizontal="left" vertical="top"/>
      <protection locked="0"/>
    </xf>
    <xf numFmtId="0" fontId="3" fillId="0" borderId="0" xfId="2" quotePrefix="1" applyFont="1" applyAlignment="1" applyProtection="1">
      <alignment horizontal="left" vertical="top"/>
      <protection locked="0"/>
    </xf>
    <xf numFmtId="0" fontId="3" fillId="0" borderId="0" xfId="2" applyFont="1" applyAlignment="1" applyProtection="1">
      <alignment horizontal="left" vertical="top" wrapText="1"/>
      <protection locked="0"/>
    </xf>
    <xf numFmtId="0" fontId="3" fillId="0" borderId="0" xfId="2" applyFont="1" applyAlignment="1" applyProtection="1">
      <alignment horizontal="center" vertical="center" wrapText="1"/>
      <protection locked="0"/>
    </xf>
    <xf numFmtId="0" fontId="0" fillId="0" borderId="0" xfId="2" applyFont="1" applyAlignment="1" applyProtection="1">
      <alignment horizontal="left" vertical="top" wrapText="1"/>
      <protection locked="0"/>
    </xf>
    <xf numFmtId="49" fontId="1" fillId="0" borderId="0" xfId="2" applyNumberFormat="1" applyAlignment="1" applyProtection="1">
      <alignment vertical="top"/>
      <protection locked="0"/>
    </xf>
    <xf numFmtId="1" fontId="3" fillId="0" borderId="0" xfId="2" applyNumberFormat="1" applyFont="1" applyAlignment="1" applyProtection="1">
      <alignment horizontal="center" vertical="center" wrapText="1"/>
      <protection locked="0"/>
    </xf>
    <xf numFmtId="49" fontId="1" fillId="0" borderId="0" xfId="2" applyNumberFormat="1" applyProtection="1">
      <protection locked="0"/>
    </xf>
    <xf numFmtId="0" fontId="3" fillId="0" borderId="0" xfId="0" applyFont="1" applyAlignment="1">
      <alignment horizontal="left" vertical="center" wrapText="1"/>
      <protection locked="0"/>
    </xf>
    <xf numFmtId="0" fontId="0" fillId="0" borderId="0" xfId="0" applyAlignment="1">
      <alignment horizontal="left" vertical="center" wrapText="1"/>
      <protection locked="0"/>
    </xf>
    <xf numFmtId="0" fontId="21" fillId="0" borderId="0" xfId="0" applyFont="1" applyAlignment="1">
      <alignment horizontal="left" vertical="center" wrapText="1"/>
      <protection locked="0"/>
    </xf>
    <xf numFmtId="49" fontId="0" fillId="0" borderId="0" xfId="2" quotePrefix="1" applyNumberFormat="1" applyFont="1" applyAlignment="1" applyProtection="1">
      <alignment horizontal="left" vertical="top"/>
      <protection locked="0"/>
    </xf>
    <xf numFmtId="15" fontId="0" fillId="0" borderId="0" xfId="0" applyNumberFormat="1" applyProtection="1">
      <alignment horizontal="left" vertical="center"/>
      <protection hidden="1"/>
    </xf>
    <xf numFmtId="0" fontId="4" fillId="0" borderId="29" xfId="0" applyFont="1" applyBorder="1" applyAlignment="1">
      <alignment horizontal="center" vertical="center"/>
      <protection locked="0"/>
    </xf>
    <xf numFmtId="0" fontId="4" fillId="0" borderId="0" xfId="0" applyFont="1" applyAlignment="1">
      <alignment horizontal="center" vertical="center"/>
      <protection locked="0"/>
    </xf>
    <xf numFmtId="0" fontId="4" fillId="0" borderId="30" xfId="0" applyFont="1" applyBorder="1" applyAlignment="1">
      <alignment horizontal="center" vertical="center"/>
      <protection locked="0"/>
    </xf>
    <xf numFmtId="0" fontId="10" fillId="0" borderId="0" xfId="0" applyFont="1" applyAlignment="1">
      <alignment horizontal="left" vertical="top" wrapText="1"/>
      <protection locked="0"/>
    </xf>
    <xf numFmtId="0" fontId="10" fillId="0" borderId="13" xfId="0" applyFont="1" applyBorder="1" applyAlignment="1">
      <alignment horizontal="left" vertical="top" wrapText="1"/>
      <protection locked="0"/>
    </xf>
    <xf numFmtId="0" fontId="3" fillId="0" borderId="0" xfId="0" applyFont="1" applyAlignment="1">
      <alignment horizontal="center" vertical="center"/>
      <protection locked="0"/>
    </xf>
    <xf numFmtId="0" fontId="3" fillId="0" borderId="0" xfId="0" applyFont="1" applyAlignment="1">
      <alignment horizontal="center"/>
      <protection locked="0"/>
    </xf>
    <xf numFmtId="0" fontId="0" fillId="0" borderId="0" xfId="0" applyAlignment="1">
      <alignment vertical="top" wrapText="1"/>
      <protection locked="0"/>
    </xf>
    <xf numFmtId="0" fontId="0" fillId="0" borderId="0" xfId="0" applyAlignment="1" applyProtection="1">
      <alignment wrapText="1"/>
    </xf>
    <xf numFmtId="0" fontId="0" fillId="0" borderId="12" xfId="0" applyBorder="1" applyAlignment="1" applyProtection="1">
      <alignment wrapText="1"/>
    </xf>
    <xf numFmtId="0" fontId="18" fillId="0" borderId="29" xfId="0" applyFont="1" applyBorder="1" applyAlignment="1">
      <alignment horizontal="center" vertical="center"/>
      <protection locked="0"/>
    </xf>
    <xf numFmtId="0" fontId="18" fillId="0" borderId="0" xfId="0" applyFont="1" applyAlignment="1">
      <alignment horizontal="center" vertical="center"/>
      <protection locked="0"/>
    </xf>
    <xf numFmtId="0" fontId="18" fillId="0" borderId="30" xfId="0" applyFont="1" applyBorder="1" applyAlignment="1">
      <alignment horizontal="center" vertical="center"/>
      <protection locked="0"/>
    </xf>
    <xf numFmtId="0" fontId="20" fillId="0" borderId="8" xfId="0" applyFont="1" applyBorder="1" applyAlignment="1">
      <alignment horizontal="center" vertical="center"/>
      <protection locked="0"/>
    </xf>
    <xf numFmtId="0" fontId="20" fillId="0" borderId="10" xfId="0" applyFont="1" applyBorder="1" applyAlignment="1">
      <alignment horizontal="center" vertical="center"/>
      <protection locked="0"/>
    </xf>
    <xf numFmtId="0" fontId="20" fillId="0" borderId="14" xfId="0" applyFont="1" applyBorder="1" applyAlignment="1">
      <alignment horizontal="center" vertical="center"/>
      <protection locked="0"/>
    </xf>
    <xf numFmtId="0" fontId="20" fillId="0" borderId="15" xfId="0" applyFont="1" applyBorder="1" applyAlignment="1">
      <alignment horizontal="center" vertical="center"/>
      <protection locked="0"/>
    </xf>
    <xf numFmtId="0" fontId="10" fillId="0" borderId="8"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15" xfId="0" applyFont="1" applyBorder="1" applyAlignment="1" applyProtection="1">
      <alignment horizontal="center" vertical="center"/>
    </xf>
    <xf numFmtId="0" fontId="3" fillId="0" borderId="9" xfId="0" applyFont="1" applyBorder="1" applyAlignment="1">
      <alignment horizontal="center" vertical="center"/>
      <protection locked="0"/>
    </xf>
    <xf numFmtId="0" fontId="3" fillId="0" borderId="9" xfId="0" applyFont="1" applyBorder="1" applyAlignment="1">
      <alignment horizontal="center"/>
      <protection locked="0"/>
    </xf>
    <xf numFmtId="0" fontId="3" fillId="0" borderId="9" xfId="0" applyFont="1" applyBorder="1" applyAlignment="1">
      <alignment horizontal="center" vertical="top"/>
      <protection locked="0"/>
    </xf>
    <xf numFmtId="0" fontId="10" fillId="0" borderId="8" xfId="0" applyFont="1" applyBorder="1" applyAlignment="1" applyProtection="1">
      <alignment horizontal="center" vertical="center" wrapText="1"/>
      <protection hidden="1"/>
    </xf>
    <xf numFmtId="0" fontId="10" fillId="0" borderId="10" xfId="0" applyFont="1" applyBorder="1" applyAlignment="1" applyProtection="1">
      <alignment horizontal="center" vertical="center" wrapText="1"/>
      <protection hidden="1"/>
    </xf>
    <xf numFmtId="0" fontId="10" fillId="0" borderId="14" xfId="0" applyFont="1" applyBorder="1" applyAlignment="1" applyProtection="1">
      <alignment horizontal="center" vertical="center" wrapText="1"/>
      <protection hidden="1"/>
    </xf>
    <xf numFmtId="0" fontId="10" fillId="0" borderId="15" xfId="0" applyFont="1" applyBorder="1" applyAlignment="1" applyProtection="1">
      <alignment horizontal="center" vertical="center" wrapText="1"/>
      <protection hidden="1"/>
    </xf>
    <xf numFmtId="0" fontId="10" fillId="0" borderId="8"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14" xfId="0" applyFont="1" applyBorder="1" applyAlignment="1" applyProtection="1">
      <alignment horizontal="center" vertical="center"/>
      <protection hidden="1"/>
    </xf>
    <xf numFmtId="0" fontId="10" fillId="0" borderId="15" xfId="0" applyFont="1" applyBorder="1" applyAlignment="1" applyProtection="1">
      <alignment horizontal="center" vertical="center"/>
      <protection hidden="1"/>
    </xf>
    <xf numFmtId="0" fontId="1" fillId="0" borderId="0" xfId="0" applyFont="1" applyAlignment="1">
      <alignment horizontal="left" vertical="center" wrapText="1"/>
      <protection locked="0"/>
    </xf>
    <xf numFmtId="1" fontId="0" fillId="0" borderId="0" xfId="0" applyNumberFormat="1" applyAlignment="1">
      <alignment horizontal="center" vertical="top"/>
      <protection locked="0"/>
    </xf>
    <xf numFmtId="0" fontId="14" fillId="0" borderId="17" xfId="0" applyFont="1" applyBorder="1" applyAlignment="1">
      <alignment horizontal="center" vertical="center" wrapText="1"/>
      <protection locked="0"/>
    </xf>
    <xf numFmtId="0" fontId="14" fillId="0" borderId="0" xfId="0" applyFont="1" applyAlignment="1">
      <alignment horizontal="center" vertical="center" wrapText="1"/>
      <protection locked="0"/>
    </xf>
    <xf numFmtId="0" fontId="14" fillId="0" borderId="18" xfId="0" applyFont="1" applyBorder="1" applyAlignment="1">
      <alignment horizontal="center" vertical="center" wrapText="1"/>
      <protection locked="0"/>
    </xf>
    <xf numFmtId="0" fontId="0" fillId="0" borderId="0" xfId="0" applyAlignment="1" applyProtection="1">
      <alignment vertical="top" wrapText="1"/>
      <protection hidden="1"/>
    </xf>
    <xf numFmtId="1" fontId="0" fillId="0" borderId="0" xfId="0" applyNumberFormat="1" applyAlignment="1">
      <alignment horizontal="center" vertical="center"/>
      <protection locked="0"/>
    </xf>
    <xf numFmtId="0" fontId="0" fillId="0" borderId="0" xfId="0" applyAlignment="1" applyProtection="1">
      <alignment horizontal="left" vertical="top" wrapText="1"/>
      <protection hidden="1"/>
    </xf>
    <xf numFmtId="49" fontId="14" fillId="0" borderId="17" xfId="0" applyNumberFormat="1" applyFont="1" applyBorder="1" applyAlignment="1">
      <alignment horizontal="center" vertical="center"/>
      <protection locked="0"/>
    </xf>
    <xf numFmtId="49" fontId="14" fillId="0" borderId="0" xfId="0" applyNumberFormat="1" applyFont="1" applyAlignment="1">
      <alignment horizontal="center" vertical="center"/>
      <protection locked="0"/>
    </xf>
    <xf numFmtId="49" fontId="14" fillId="0" borderId="18" xfId="0" applyNumberFormat="1" applyFont="1" applyBorder="1" applyAlignment="1">
      <alignment horizontal="center" vertical="center"/>
      <protection locked="0"/>
    </xf>
    <xf numFmtId="0" fontId="3" fillId="0" borderId="0" xfId="0" applyFont="1" applyAlignment="1">
      <alignment vertical="top" wrapText="1"/>
      <protection locked="0"/>
    </xf>
    <xf numFmtId="0" fontId="0" fillId="0" borderId="0" xfId="0" applyAlignment="1">
      <alignment horizontal="right" vertical="center" wrapText="1"/>
      <protection locked="0"/>
    </xf>
    <xf numFmtId="49" fontId="14" fillId="0" borderId="0" xfId="0" applyNumberFormat="1" applyFont="1" applyAlignment="1">
      <alignment horizontal="center" vertical="center" wrapText="1"/>
      <protection locked="0"/>
    </xf>
    <xf numFmtId="0" fontId="4" fillId="0" borderId="0" xfId="0" applyFont="1" applyAlignment="1">
      <alignment vertical="top" wrapText="1"/>
      <protection locked="0"/>
    </xf>
    <xf numFmtId="0" fontId="3" fillId="0" borderId="17" xfId="0" applyFont="1" applyBorder="1" applyAlignment="1">
      <alignment horizontal="center" vertical="center"/>
      <protection locked="0"/>
    </xf>
    <xf numFmtId="0" fontId="3" fillId="0" borderId="18" xfId="0" applyFont="1" applyBorder="1" applyAlignment="1">
      <alignment horizontal="center" vertical="center"/>
      <protection locked="0"/>
    </xf>
    <xf numFmtId="0" fontId="0" fillId="0" borderId="5" xfId="0" applyBorder="1" applyAlignment="1">
      <alignment horizontal="center" vertical="center"/>
      <protection locked="0"/>
    </xf>
    <xf numFmtId="49" fontId="14" fillId="0" borderId="17" xfId="0" applyNumberFormat="1" applyFont="1" applyBorder="1" applyAlignment="1">
      <alignment horizontal="center"/>
      <protection locked="0"/>
    </xf>
    <xf numFmtId="49" fontId="14" fillId="0" borderId="0" xfId="0" applyNumberFormat="1" applyFont="1" applyAlignment="1">
      <alignment horizontal="center"/>
      <protection locked="0"/>
    </xf>
    <xf numFmtId="49" fontId="14" fillId="0" borderId="18" xfId="0" applyNumberFormat="1" applyFont="1" applyBorder="1" applyAlignment="1">
      <alignment horizontal="center"/>
      <protection locked="0"/>
    </xf>
    <xf numFmtId="0" fontId="14" fillId="0" borderId="0" xfId="0" applyFont="1" applyAlignment="1">
      <alignment horizontal="center"/>
      <protection locked="0"/>
    </xf>
    <xf numFmtId="0" fontId="5" fillId="0" borderId="0" xfId="0" applyFont="1" applyAlignment="1">
      <alignment horizontal="center" vertical="center" wrapText="1"/>
      <protection locked="0"/>
    </xf>
    <xf numFmtId="0" fontId="15" fillId="0" borderId="8" xfId="0" applyFont="1" applyBorder="1" applyAlignment="1">
      <alignment horizontal="center" vertical="center"/>
      <protection locked="0"/>
    </xf>
    <xf numFmtId="0" fontId="15" fillId="0" borderId="10" xfId="0" applyFont="1" applyBorder="1" applyAlignment="1">
      <alignment horizontal="center" vertical="center"/>
      <protection locked="0"/>
    </xf>
    <xf numFmtId="0" fontId="15" fillId="0" borderId="14" xfId="0" applyFont="1" applyBorder="1" applyAlignment="1">
      <alignment horizontal="center" vertical="center"/>
      <protection locked="0"/>
    </xf>
    <xf numFmtId="0" fontId="15" fillId="0" borderId="15" xfId="0" applyFont="1" applyBorder="1" applyAlignment="1">
      <alignment horizontal="center" vertical="center"/>
      <protection locked="0"/>
    </xf>
    <xf numFmtId="0" fontId="3" fillId="0" borderId="0" xfId="0" applyFont="1" applyAlignment="1">
      <alignment horizontal="center" vertical="center" wrapText="1"/>
      <protection locked="0"/>
    </xf>
    <xf numFmtId="0" fontId="3" fillId="0" borderId="0" xfId="0" applyFont="1" applyAlignment="1">
      <alignment horizontal="left" vertical="top" wrapText="1"/>
      <protection locked="0"/>
    </xf>
    <xf numFmtId="0" fontId="14" fillId="0" borderId="17" xfId="0" applyFont="1" applyBorder="1" applyAlignment="1">
      <alignment horizontal="center" vertical="center"/>
      <protection locked="0"/>
    </xf>
    <xf numFmtId="0" fontId="14" fillId="0" borderId="0" xfId="0" applyFont="1" applyAlignment="1">
      <alignment horizontal="center" vertical="center"/>
      <protection locked="0"/>
    </xf>
    <xf numFmtId="0" fontId="14" fillId="0" borderId="18" xfId="0" applyFont="1" applyBorder="1" applyAlignment="1">
      <alignment horizontal="center" vertical="center"/>
      <protection locked="0"/>
    </xf>
    <xf numFmtId="49" fontId="0" fillId="0" borderId="0" xfId="0" applyNumberFormat="1" applyAlignment="1">
      <alignment horizontal="center" vertical="top" wrapText="1"/>
      <protection locked="0"/>
    </xf>
    <xf numFmtId="49" fontId="3" fillId="0" borderId="0" xfId="0" applyNumberFormat="1" applyFont="1" applyAlignment="1">
      <alignment horizontal="center" vertical="top" wrapText="1"/>
      <protection locked="0"/>
    </xf>
    <xf numFmtId="0" fontId="0" fillId="0" borderId="0" xfId="0" applyAlignment="1">
      <alignment horizontal="left" vertical="top" wrapText="1"/>
      <protection locked="0"/>
    </xf>
    <xf numFmtId="0" fontId="0" fillId="0" borderId="0" xfId="0" applyAlignment="1" applyProtection="1">
      <alignment horizontal="left" vertical="top"/>
      <protection hidden="1"/>
    </xf>
  </cellXfs>
  <cellStyles count="3">
    <cellStyle name="Hyperlink" xfId="1" builtinId="8"/>
    <cellStyle name="Normal" xfId="0" builtinId="0" customBuiltin="1"/>
    <cellStyle name="Normal 2" xfId="2" xr:uid="{F3A407B1-5353-4C0D-A089-628AF826F11D}"/>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15</xdr:col>
      <xdr:colOff>38089</xdr:colOff>
      <xdr:row>580</xdr:row>
      <xdr:rowOff>73023</xdr:rowOff>
    </xdr:from>
    <xdr:to>
      <xdr:col>16</xdr:col>
      <xdr:colOff>73014</xdr:colOff>
      <xdr:row>583</xdr:row>
      <xdr:rowOff>8616</xdr:rowOff>
    </xdr:to>
    <xdr:sp macro="" textlink="">
      <xdr:nvSpPr>
        <xdr:cNvPr id="32" name="Freeform 108">
          <a:extLst>
            <a:ext uri="{FF2B5EF4-FFF2-40B4-BE49-F238E27FC236}">
              <a16:creationId xmlns:a16="http://schemas.microsoft.com/office/drawing/2014/main" id="{CCD3047B-435F-4146-B5A5-DB1D747C5A71}"/>
            </a:ext>
          </a:extLst>
        </xdr:cNvPr>
        <xdr:cNvSpPr>
          <a:spLocks/>
        </xdr:cNvSpPr>
      </xdr:nvSpPr>
      <xdr:spPr bwMode="auto">
        <a:xfrm>
          <a:off x="2590789" y="61737873"/>
          <a:ext cx="196850" cy="368300"/>
        </a:xfrm>
        <a:custGeom>
          <a:avLst/>
          <a:gdLst>
            <a:gd name="T0" fmla="*/ 0 w 17"/>
            <a:gd name="T1" fmla="*/ 2147483647 h 29"/>
            <a:gd name="T2" fmla="*/ 2147483647 w 17"/>
            <a:gd name="T3" fmla="*/ 2147483647 h 29"/>
            <a:gd name="T4" fmla="*/ 2147483647 w 17"/>
            <a:gd name="T5" fmla="*/ 0 h 29"/>
            <a:gd name="T6" fmla="*/ 0 w 17"/>
            <a:gd name="T7" fmla="*/ 0 h 29"/>
            <a:gd name="T8" fmla="*/ 0 w 17"/>
            <a:gd name="T9" fmla="*/ 2147483647 h 29"/>
            <a:gd name="T10" fmla="*/ 0 60000 65536"/>
            <a:gd name="T11" fmla="*/ 0 60000 65536"/>
            <a:gd name="T12" fmla="*/ 0 60000 65536"/>
            <a:gd name="T13" fmla="*/ 0 60000 65536"/>
            <a:gd name="T14" fmla="*/ 0 60000 65536"/>
            <a:gd name="T15" fmla="*/ 0 w 17"/>
            <a:gd name="T16" fmla="*/ 0 h 29"/>
            <a:gd name="T17" fmla="*/ 17 w 17"/>
            <a:gd name="T18" fmla="*/ 29 h 29"/>
          </a:gdLst>
          <a:ahLst/>
          <a:cxnLst>
            <a:cxn ang="T10">
              <a:pos x="T0" y="T1"/>
            </a:cxn>
            <a:cxn ang="T11">
              <a:pos x="T2" y="T3"/>
            </a:cxn>
            <a:cxn ang="T12">
              <a:pos x="T4" y="T5"/>
            </a:cxn>
            <a:cxn ang="T13">
              <a:pos x="T6" y="T7"/>
            </a:cxn>
            <a:cxn ang="T14">
              <a:pos x="T8" y="T9"/>
            </a:cxn>
          </a:cxnLst>
          <a:rect l="T15" t="T16" r="T17" b="T18"/>
          <a:pathLst>
            <a:path w="17" h="29">
              <a:moveTo>
                <a:pt x="0" y="13"/>
              </a:moveTo>
              <a:lnTo>
                <a:pt x="17" y="13"/>
              </a:lnTo>
              <a:lnTo>
                <a:pt x="17" y="0"/>
              </a:lnTo>
              <a:lnTo>
                <a:pt x="0" y="0"/>
              </a:lnTo>
              <a:lnTo>
                <a:pt x="0" y="29"/>
              </a:lnTo>
            </a:path>
          </a:pathLst>
        </a:custGeom>
        <a:noFill/>
        <a:ln w="9525">
          <a:solidFill>
            <a:srgbClr val="000000"/>
          </a:solidFill>
          <a:round/>
          <a:headEnd/>
          <a:tailEnd type="triangle" w="sm" len="sm"/>
        </a:ln>
      </xdr:spPr>
    </xdr:sp>
    <xdr:clientData/>
  </xdr:twoCellAnchor>
  <xdr:twoCellAnchor>
    <xdr:from>
      <xdr:col>25</xdr:col>
      <xdr:colOff>17695</xdr:colOff>
      <xdr:row>580</xdr:row>
      <xdr:rowOff>140199</xdr:rowOff>
    </xdr:from>
    <xdr:to>
      <xdr:col>39</xdr:col>
      <xdr:colOff>137532</xdr:colOff>
      <xdr:row>582</xdr:row>
      <xdr:rowOff>14564</xdr:rowOff>
    </xdr:to>
    <xdr:sp macro="" textlink="">
      <xdr:nvSpPr>
        <xdr:cNvPr id="45" name="Freeform 107">
          <a:extLst>
            <a:ext uri="{FF2B5EF4-FFF2-40B4-BE49-F238E27FC236}">
              <a16:creationId xmlns:a16="http://schemas.microsoft.com/office/drawing/2014/main" id="{C883AABF-C719-4B28-A98A-F388FBF2734D}"/>
            </a:ext>
          </a:extLst>
        </xdr:cNvPr>
        <xdr:cNvSpPr>
          <a:spLocks/>
        </xdr:cNvSpPr>
      </xdr:nvSpPr>
      <xdr:spPr bwMode="auto">
        <a:xfrm>
          <a:off x="3899954" y="66368509"/>
          <a:ext cx="2300733" cy="163400"/>
        </a:xfrm>
        <a:custGeom>
          <a:avLst/>
          <a:gdLst>
            <a:gd name="T0" fmla="*/ 2147483647 w 314"/>
            <a:gd name="T1" fmla="*/ 2147483647 h 13"/>
            <a:gd name="T2" fmla="*/ 2147483647 w 314"/>
            <a:gd name="T3" fmla="*/ 0 h 13"/>
            <a:gd name="T4" fmla="*/ 0 w 314"/>
            <a:gd name="T5" fmla="*/ 0 h 13"/>
            <a:gd name="T6" fmla="*/ 0 w 314"/>
            <a:gd name="T7" fmla="*/ 2147483647 h 13"/>
            <a:gd name="T8" fmla="*/ 2147483647 w 314"/>
            <a:gd name="T9" fmla="*/ 2147483647 h 13"/>
            <a:gd name="T10" fmla="*/ 0 60000 65536"/>
            <a:gd name="T11" fmla="*/ 0 60000 65536"/>
            <a:gd name="T12" fmla="*/ 0 60000 65536"/>
            <a:gd name="T13" fmla="*/ 0 60000 65536"/>
            <a:gd name="T14" fmla="*/ 0 60000 65536"/>
            <a:gd name="T15" fmla="*/ 0 w 314"/>
            <a:gd name="T16" fmla="*/ 0 h 13"/>
            <a:gd name="T17" fmla="*/ 314 w 314"/>
            <a:gd name="T18" fmla="*/ 13 h 13"/>
          </a:gdLst>
          <a:ahLst/>
          <a:cxnLst>
            <a:cxn ang="T10">
              <a:pos x="T0" y="T1"/>
            </a:cxn>
            <a:cxn ang="T11">
              <a:pos x="T2" y="T3"/>
            </a:cxn>
            <a:cxn ang="T12">
              <a:pos x="T4" y="T5"/>
            </a:cxn>
            <a:cxn ang="T13">
              <a:pos x="T6" y="T7"/>
            </a:cxn>
            <a:cxn ang="T14">
              <a:pos x="T8" y="T9"/>
            </a:cxn>
          </a:cxnLst>
          <a:rect l="T15" t="T16" r="T17" b="T18"/>
          <a:pathLst>
            <a:path w="314" h="13">
              <a:moveTo>
                <a:pt x="17" y="13"/>
              </a:moveTo>
              <a:lnTo>
                <a:pt x="17" y="0"/>
              </a:lnTo>
              <a:lnTo>
                <a:pt x="0" y="0"/>
              </a:lnTo>
              <a:lnTo>
                <a:pt x="0" y="13"/>
              </a:lnTo>
              <a:lnTo>
                <a:pt x="314" y="13"/>
              </a:lnTo>
            </a:path>
          </a:pathLst>
        </a:custGeom>
        <a:noFill/>
        <a:ln w="9525">
          <a:solidFill>
            <a:srgbClr val="000000"/>
          </a:solidFill>
          <a:round/>
          <a:headEnd/>
          <a:tailEnd type="triangle" w="sm" len="sm"/>
        </a:ln>
      </xdr:spPr>
    </xdr:sp>
    <xdr:clientData/>
  </xdr:twoCellAnchor>
  <xdr:twoCellAnchor>
    <xdr:from>
      <xdr:col>38</xdr:col>
      <xdr:colOff>12230</xdr:colOff>
      <xdr:row>603</xdr:row>
      <xdr:rowOff>55636</xdr:rowOff>
    </xdr:from>
    <xdr:to>
      <xdr:col>39</xdr:col>
      <xdr:colOff>157688</xdr:colOff>
      <xdr:row>604</xdr:row>
      <xdr:rowOff>114300</xdr:rowOff>
    </xdr:to>
    <xdr:grpSp>
      <xdr:nvGrpSpPr>
        <xdr:cNvPr id="39" name="Group 38">
          <a:extLst>
            <a:ext uri="{FF2B5EF4-FFF2-40B4-BE49-F238E27FC236}">
              <a16:creationId xmlns:a16="http://schemas.microsoft.com/office/drawing/2014/main" id="{86697C07-4F65-461B-AECB-B36E92639E87}"/>
            </a:ext>
          </a:extLst>
        </xdr:cNvPr>
        <xdr:cNvGrpSpPr/>
      </xdr:nvGrpSpPr>
      <xdr:grpSpPr>
        <a:xfrm>
          <a:off x="5887794" y="71419657"/>
          <a:ext cx="189001" cy="198818"/>
          <a:chOff x="6029326" y="2438400"/>
          <a:chExt cx="197784" cy="140494"/>
        </a:xfrm>
      </xdr:grpSpPr>
      <xdr:cxnSp macro="">
        <xdr:nvCxnSpPr>
          <xdr:cNvPr id="43" name="Straight Arrow Connector 42">
            <a:extLst>
              <a:ext uri="{FF2B5EF4-FFF2-40B4-BE49-F238E27FC236}">
                <a16:creationId xmlns:a16="http://schemas.microsoft.com/office/drawing/2014/main" id="{AA3B905C-9BFF-4CD4-847B-317300CF9EC4}"/>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4" name="Rectangle 37">
            <a:extLst>
              <a:ext uri="{FF2B5EF4-FFF2-40B4-BE49-F238E27FC236}">
                <a16:creationId xmlns:a16="http://schemas.microsoft.com/office/drawing/2014/main" id="{FC775657-F835-42E9-9641-719957191DA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14</xdr:col>
      <xdr:colOff>66675</xdr:colOff>
      <xdr:row>52</xdr:row>
      <xdr:rowOff>0</xdr:rowOff>
    </xdr:from>
    <xdr:to>
      <xdr:col>14</xdr:col>
      <xdr:colOff>66675</xdr:colOff>
      <xdr:row>53</xdr:row>
      <xdr:rowOff>0</xdr:rowOff>
    </xdr:to>
    <xdr:cxnSp macro="">
      <xdr:nvCxnSpPr>
        <xdr:cNvPr id="49" name="Straight Arrow Connector 48">
          <a:extLst>
            <a:ext uri="{FF2B5EF4-FFF2-40B4-BE49-F238E27FC236}">
              <a16:creationId xmlns:a16="http://schemas.microsoft.com/office/drawing/2014/main" id="{0E93A308-69DB-4F8E-8962-2393519F25AB}"/>
            </a:ext>
          </a:extLst>
        </xdr:cNvPr>
        <xdr:cNvCxnSpPr/>
      </xdr:nvCxnSpPr>
      <xdr:spPr>
        <a:xfrm>
          <a:off x="2473325" y="5486400"/>
          <a:ext cx="0" cy="2667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45983</xdr:colOff>
      <xdr:row>51</xdr:row>
      <xdr:rowOff>67569</xdr:rowOff>
    </xdr:from>
    <xdr:to>
      <xdr:col>40</xdr:col>
      <xdr:colOff>2557</xdr:colOff>
      <xdr:row>51</xdr:row>
      <xdr:rowOff>67569</xdr:rowOff>
    </xdr:to>
    <xdr:cxnSp macro="">
      <xdr:nvCxnSpPr>
        <xdr:cNvPr id="50" name="Straight Arrow Connector 49">
          <a:extLst>
            <a:ext uri="{FF2B5EF4-FFF2-40B4-BE49-F238E27FC236}">
              <a16:creationId xmlns:a16="http://schemas.microsoft.com/office/drawing/2014/main" id="{28AFC9D9-9586-4BAB-94BC-21CAF2E73707}"/>
            </a:ext>
          </a:extLst>
        </xdr:cNvPr>
        <xdr:cNvCxnSpPr/>
      </xdr:nvCxnSpPr>
      <xdr:spPr>
        <a:xfrm>
          <a:off x="5570483" y="6643103"/>
          <a:ext cx="593764"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66675</xdr:colOff>
      <xdr:row>91</xdr:row>
      <xdr:rowOff>0</xdr:rowOff>
    </xdr:from>
    <xdr:to>
      <xdr:col>14</xdr:col>
      <xdr:colOff>66675</xdr:colOff>
      <xdr:row>92</xdr:row>
      <xdr:rowOff>0</xdr:rowOff>
    </xdr:to>
    <xdr:cxnSp macro="">
      <xdr:nvCxnSpPr>
        <xdr:cNvPr id="57" name="Straight Arrow Connector 56">
          <a:extLst>
            <a:ext uri="{FF2B5EF4-FFF2-40B4-BE49-F238E27FC236}">
              <a16:creationId xmlns:a16="http://schemas.microsoft.com/office/drawing/2014/main" id="{32BD36A9-8BEA-4F54-AE15-FB5070FAD21F}"/>
            </a:ext>
          </a:extLst>
        </xdr:cNvPr>
        <xdr:cNvCxnSpPr/>
      </xdr:nvCxnSpPr>
      <xdr:spPr>
        <a:xfrm>
          <a:off x="2237220" y="8474364"/>
          <a:ext cx="0" cy="323272"/>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48243</xdr:colOff>
      <xdr:row>90</xdr:row>
      <xdr:rowOff>78220</xdr:rowOff>
    </xdr:from>
    <xdr:to>
      <xdr:col>39</xdr:col>
      <xdr:colOff>72259</xdr:colOff>
      <xdr:row>90</xdr:row>
      <xdr:rowOff>78220</xdr:rowOff>
    </xdr:to>
    <xdr:cxnSp macro="">
      <xdr:nvCxnSpPr>
        <xdr:cNvPr id="58" name="Straight Arrow Connector 57">
          <a:extLst>
            <a:ext uri="{FF2B5EF4-FFF2-40B4-BE49-F238E27FC236}">
              <a16:creationId xmlns:a16="http://schemas.microsoft.com/office/drawing/2014/main" id="{7C921089-EAF6-4D39-9548-99060CC5855C}"/>
            </a:ext>
          </a:extLst>
        </xdr:cNvPr>
        <xdr:cNvCxnSpPr/>
      </xdr:nvCxnSpPr>
      <xdr:spPr>
        <a:xfrm>
          <a:off x="5572743" y="11521358"/>
          <a:ext cx="562671"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12645</xdr:colOff>
      <xdr:row>586</xdr:row>
      <xdr:rowOff>50340</xdr:rowOff>
    </xdr:from>
    <xdr:to>
      <xdr:col>39</xdr:col>
      <xdr:colOff>136682</xdr:colOff>
      <xdr:row>587</xdr:row>
      <xdr:rowOff>76200</xdr:rowOff>
    </xdr:to>
    <xdr:grpSp>
      <xdr:nvGrpSpPr>
        <xdr:cNvPr id="65" name="Group 64">
          <a:extLst>
            <a:ext uri="{FF2B5EF4-FFF2-40B4-BE49-F238E27FC236}">
              <a16:creationId xmlns:a16="http://schemas.microsoft.com/office/drawing/2014/main" id="{EA0F1C70-42D4-49C1-B62D-82E704FD3B96}"/>
            </a:ext>
          </a:extLst>
        </xdr:cNvPr>
        <xdr:cNvGrpSpPr/>
      </xdr:nvGrpSpPr>
      <xdr:grpSpPr>
        <a:xfrm>
          <a:off x="5888209" y="69381454"/>
          <a:ext cx="189352" cy="170096"/>
          <a:chOff x="6029326" y="2438400"/>
          <a:chExt cx="197784" cy="140494"/>
        </a:xfrm>
      </xdr:grpSpPr>
      <xdr:cxnSp macro="">
        <xdr:nvCxnSpPr>
          <xdr:cNvPr id="66" name="Straight Arrow Connector 65">
            <a:extLst>
              <a:ext uri="{FF2B5EF4-FFF2-40B4-BE49-F238E27FC236}">
                <a16:creationId xmlns:a16="http://schemas.microsoft.com/office/drawing/2014/main" id="{B5A64866-AF57-48FE-86A1-55495292C83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7" name="Rectangle 37">
            <a:extLst>
              <a:ext uri="{FF2B5EF4-FFF2-40B4-BE49-F238E27FC236}">
                <a16:creationId xmlns:a16="http://schemas.microsoft.com/office/drawing/2014/main" id="{39FC62F2-CB3E-451A-B851-C1CF8094D592}"/>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38</xdr:col>
      <xdr:colOff>12645</xdr:colOff>
      <xdr:row>593</xdr:row>
      <xdr:rowOff>38100</xdr:rowOff>
    </xdr:from>
    <xdr:to>
      <xdr:col>39</xdr:col>
      <xdr:colOff>157131</xdr:colOff>
      <xdr:row>594</xdr:row>
      <xdr:rowOff>92530</xdr:rowOff>
    </xdr:to>
    <xdr:grpSp>
      <xdr:nvGrpSpPr>
        <xdr:cNvPr id="74" name="Group 73">
          <a:extLst>
            <a:ext uri="{FF2B5EF4-FFF2-40B4-BE49-F238E27FC236}">
              <a16:creationId xmlns:a16="http://schemas.microsoft.com/office/drawing/2014/main" id="{54661FA8-E038-4C82-A6D7-A5120356ED44}"/>
            </a:ext>
          </a:extLst>
        </xdr:cNvPr>
        <xdr:cNvGrpSpPr/>
      </xdr:nvGrpSpPr>
      <xdr:grpSpPr>
        <a:xfrm>
          <a:off x="5888209" y="70237350"/>
          <a:ext cx="188029" cy="200026"/>
          <a:chOff x="6029326" y="2438400"/>
          <a:chExt cx="197784" cy="140494"/>
        </a:xfrm>
      </xdr:grpSpPr>
      <xdr:cxnSp macro="">
        <xdr:nvCxnSpPr>
          <xdr:cNvPr id="75" name="Straight Arrow Connector 74">
            <a:extLst>
              <a:ext uri="{FF2B5EF4-FFF2-40B4-BE49-F238E27FC236}">
                <a16:creationId xmlns:a16="http://schemas.microsoft.com/office/drawing/2014/main" id="{1768842A-6149-4298-9E97-91007831C477}"/>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6" name="Rectangle 37">
            <a:extLst>
              <a:ext uri="{FF2B5EF4-FFF2-40B4-BE49-F238E27FC236}">
                <a16:creationId xmlns:a16="http://schemas.microsoft.com/office/drawing/2014/main" id="{B651F467-7A3B-4631-8FF3-A599BFDF74F8}"/>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38</xdr:col>
      <xdr:colOff>20512</xdr:colOff>
      <xdr:row>609</xdr:row>
      <xdr:rowOff>55636</xdr:rowOff>
    </xdr:from>
    <xdr:to>
      <xdr:col>39</xdr:col>
      <xdr:colOff>177362</xdr:colOff>
      <xdr:row>610</xdr:row>
      <xdr:rowOff>131749</xdr:rowOff>
    </xdr:to>
    <xdr:grpSp>
      <xdr:nvGrpSpPr>
        <xdr:cNvPr id="77" name="Group 76">
          <a:extLst>
            <a:ext uri="{FF2B5EF4-FFF2-40B4-BE49-F238E27FC236}">
              <a16:creationId xmlns:a16="http://schemas.microsoft.com/office/drawing/2014/main" id="{E0E66D6C-6904-42DA-909A-8438C1920708}"/>
            </a:ext>
          </a:extLst>
        </xdr:cNvPr>
        <xdr:cNvGrpSpPr/>
      </xdr:nvGrpSpPr>
      <xdr:grpSpPr>
        <a:xfrm>
          <a:off x="5894716" y="72143557"/>
          <a:ext cx="179982" cy="218988"/>
          <a:chOff x="6029326" y="2438400"/>
          <a:chExt cx="197784" cy="140494"/>
        </a:xfrm>
      </xdr:grpSpPr>
      <xdr:cxnSp macro="">
        <xdr:nvCxnSpPr>
          <xdr:cNvPr id="78" name="Straight Arrow Connector 77">
            <a:extLst>
              <a:ext uri="{FF2B5EF4-FFF2-40B4-BE49-F238E27FC236}">
                <a16:creationId xmlns:a16="http://schemas.microsoft.com/office/drawing/2014/main" id="{ADE9EE4E-8133-4737-AFA6-9EC517226D76}"/>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9" name="Rectangle 37">
            <a:extLst>
              <a:ext uri="{FF2B5EF4-FFF2-40B4-BE49-F238E27FC236}">
                <a16:creationId xmlns:a16="http://schemas.microsoft.com/office/drawing/2014/main" id="{EBE9A70C-C316-458C-8095-2C9E693FF09D}"/>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38</xdr:col>
      <xdr:colOff>12671</xdr:colOff>
      <xdr:row>546</xdr:row>
      <xdr:rowOff>56400</xdr:rowOff>
    </xdr:from>
    <xdr:to>
      <xdr:col>39</xdr:col>
      <xdr:colOff>97485</xdr:colOff>
      <xdr:row>547</xdr:row>
      <xdr:rowOff>87691</xdr:rowOff>
    </xdr:to>
    <xdr:grpSp>
      <xdr:nvGrpSpPr>
        <xdr:cNvPr id="37" name="Group 36">
          <a:extLst>
            <a:ext uri="{FF2B5EF4-FFF2-40B4-BE49-F238E27FC236}">
              <a16:creationId xmlns:a16="http://schemas.microsoft.com/office/drawing/2014/main" id="{4C3481F9-5336-4F37-987E-DE7C82CC990F}"/>
            </a:ext>
          </a:extLst>
        </xdr:cNvPr>
        <xdr:cNvGrpSpPr/>
      </xdr:nvGrpSpPr>
      <xdr:grpSpPr>
        <a:xfrm>
          <a:off x="5888235" y="64476696"/>
          <a:ext cx="188229" cy="170084"/>
          <a:chOff x="6029326" y="2438400"/>
          <a:chExt cx="197784" cy="140494"/>
        </a:xfrm>
      </xdr:grpSpPr>
      <xdr:cxnSp macro="">
        <xdr:nvCxnSpPr>
          <xdr:cNvPr id="38" name="Straight Arrow Connector 37">
            <a:extLst>
              <a:ext uri="{FF2B5EF4-FFF2-40B4-BE49-F238E27FC236}">
                <a16:creationId xmlns:a16="http://schemas.microsoft.com/office/drawing/2014/main" id="{32C74023-AE70-46D5-9E87-CC0CBE4AB76F}"/>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6" name="Rectangle 37">
            <a:extLst>
              <a:ext uri="{FF2B5EF4-FFF2-40B4-BE49-F238E27FC236}">
                <a16:creationId xmlns:a16="http://schemas.microsoft.com/office/drawing/2014/main" id="{F39DF41A-F1EC-4858-B1D7-C94E2EC2D3B9}"/>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38</xdr:col>
      <xdr:colOff>12246</xdr:colOff>
      <xdr:row>558</xdr:row>
      <xdr:rowOff>56868</xdr:rowOff>
    </xdr:from>
    <xdr:to>
      <xdr:col>39</xdr:col>
      <xdr:colOff>88665</xdr:colOff>
      <xdr:row>559</xdr:row>
      <xdr:rowOff>88162</xdr:rowOff>
    </xdr:to>
    <xdr:grpSp>
      <xdr:nvGrpSpPr>
        <xdr:cNvPr id="47" name="Group 46">
          <a:extLst>
            <a:ext uri="{FF2B5EF4-FFF2-40B4-BE49-F238E27FC236}">
              <a16:creationId xmlns:a16="http://schemas.microsoft.com/office/drawing/2014/main" id="{F69B0502-A528-409C-A5E6-EDFBC70F99D7}"/>
            </a:ext>
          </a:extLst>
        </xdr:cNvPr>
        <xdr:cNvGrpSpPr/>
      </xdr:nvGrpSpPr>
      <xdr:grpSpPr>
        <a:xfrm>
          <a:off x="5887810" y="65924964"/>
          <a:ext cx="181194" cy="170087"/>
          <a:chOff x="6029326" y="2438400"/>
          <a:chExt cx="197784" cy="140494"/>
        </a:xfrm>
      </xdr:grpSpPr>
      <xdr:cxnSp macro="">
        <xdr:nvCxnSpPr>
          <xdr:cNvPr id="48" name="Straight Arrow Connector 47">
            <a:extLst>
              <a:ext uri="{FF2B5EF4-FFF2-40B4-BE49-F238E27FC236}">
                <a16:creationId xmlns:a16="http://schemas.microsoft.com/office/drawing/2014/main" id="{FB8311EE-CA5A-412A-B405-40E2C7029C17}"/>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8" name="Rectangle 37">
            <a:extLst>
              <a:ext uri="{FF2B5EF4-FFF2-40B4-BE49-F238E27FC236}">
                <a16:creationId xmlns:a16="http://schemas.microsoft.com/office/drawing/2014/main" id="{2685AB16-B52A-48A2-A28B-E054A8598066}"/>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38</xdr:col>
      <xdr:colOff>3846</xdr:colOff>
      <xdr:row>563</xdr:row>
      <xdr:rowOff>68885</xdr:rowOff>
    </xdr:from>
    <xdr:to>
      <xdr:col>39</xdr:col>
      <xdr:colOff>93871</xdr:colOff>
      <xdr:row>564</xdr:row>
      <xdr:rowOff>86566</xdr:rowOff>
    </xdr:to>
    <xdr:grpSp>
      <xdr:nvGrpSpPr>
        <xdr:cNvPr id="69" name="Group 68">
          <a:extLst>
            <a:ext uri="{FF2B5EF4-FFF2-40B4-BE49-F238E27FC236}">
              <a16:creationId xmlns:a16="http://schemas.microsoft.com/office/drawing/2014/main" id="{75E66C1B-C90E-4FF1-BC54-F467EB64B02D}"/>
            </a:ext>
          </a:extLst>
        </xdr:cNvPr>
        <xdr:cNvGrpSpPr/>
      </xdr:nvGrpSpPr>
      <xdr:grpSpPr>
        <a:xfrm>
          <a:off x="5884853" y="66511203"/>
          <a:ext cx="193439" cy="163277"/>
          <a:chOff x="6029326" y="2438400"/>
          <a:chExt cx="197784" cy="140494"/>
        </a:xfrm>
      </xdr:grpSpPr>
      <xdr:cxnSp macro="">
        <xdr:nvCxnSpPr>
          <xdr:cNvPr id="70" name="Straight Arrow Connector 69">
            <a:extLst>
              <a:ext uri="{FF2B5EF4-FFF2-40B4-BE49-F238E27FC236}">
                <a16:creationId xmlns:a16="http://schemas.microsoft.com/office/drawing/2014/main" id="{93C7D6B6-D0F6-4268-88FE-25EF48F1E03C}"/>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1" name="Rectangle 37">
            <a:extLst>
              <a:ext uri="{FF2B5EF4-FFF2-40B4-BE49-F238E27FC236}">
                <a16:creationId xmlns:a16="http://schemas.microsoft.com/office/drawing/2014/main" id="{7887C9B1-19B9-4479-9C6E-694C47B096B5}"/>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38</xdr:col>
      <xdr:colOff>12902</xdr:colOff>
      <xdr:row>516</xdr:row>
      <xdr:rowOff>65929</xdr:rowOff>
    </xdr:from>
    <xdr:to>
      <xdr:col>39</xdr:col>
      <xdr:colOff>109730</xdr:colOff>
      <xdr:row>517</xdr:row>
      <xdr:rowOff>97220</xdr:rowOff>
    </xdr:to>
    <xdr:grpSp>
      <xdr:nvGrpSpPr>
        <xdr:cNvPr id="72" name="Group 71">
          <a:extLst>
            <a:ext uri="{FF2B5EF4-FFF2-40B4-BE49-F238E27FC236}">
              <a16:creationId xmlns:a16="http://schemas.microsoft.com/office/drawing/2014/main" id="{45AA8002-F37B-42A7-ADB8-CE3D58872EBB}"/>
            </a:ext>
          </a:extLst>
        </xdr:cNvPr>
        <xdr:cNvGrpSpPr/>
      </xdr:nvGrpSpPr>
      <xdr:grpSpPr>
        <a:xfrm>
          <a:off x="5888466" y="60865365"/>
          <a:ext cx="189357" cy="170084"/>
          <a:chOff x="6029326" y="2438400"/>
          <a:chExt cx="197784" cy="140494"/>
        </a:xfrm>
      </xdr:grpSpPr>
      <xdr:cxnSp macro="">
        <xdr:nvCxnSpPr>
          <xdr:cNvPr id="73" name="Straight Arrow Connector 72">
            <a:extLst>
              <a:ext uri="{FF2B5EF4-FFF2-40B4-BE49-F238E27FC236}">
                <a16:creationId xmlns:a16="http://schemas.microsoft.com/office/drawing/2014/main" id="{C4D31530-66D4-4661-BC1B-C5EBDB3D7F89}"/>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0" name="Rectangle 37">
            <a:extLst>
              <a:ext uri="{FF2B5EF4-FFF2-40B4-BE49-F238E27FC236}">
                <a16:creationId xmlns:a16="http://schemas.microsoft.com/office/drawing/2014/main" id="{89AAD290-BF3C-4053-89A9-FA99C65A62BD}"/>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38</xdr:col>
      <xdr:colOff>12902</xdr:colOff>
      <xdr:row>511</xdr:row>
      <xdr:rowOff>65928</xdr:rowOff>
    </xdr:from>
    <xdr:to>
      <xdr:col>39</xdr:col>
      <xdr:colOff>109730</xdr:colOff>
      <xdr:row>512</xdr:row>
      <xdr:rowOff>97221</xdr:rowOff>
    </xdr:to>
    <xdr:grpSp>
      <xdr:nvGrpSpPr>
        <xdr:cNvPr id="81" name="Group 80">
          <a:extLst>
            <a:ext uri="{FF2B5EF4-FFF2-40B4-BE49-F238E27FC236}">
              <a16:creationId xmlns:a16="http://schemas.microsoft.com/office/drawing/2014/main" id="{49D732B5-AB77-4374-A2A1-AB959EC7F61C}"/>
            </a:ext>
          </a:extLst>
        </xdr:cNvPr>
        <xdr:cNvGrpSpPr/>
      </xdr:nvGrpSpPr>
      <xdr:grpSpPr>
        <a:xfrm>
          <a:off x="5888466" y="60284339"/>
          <a:ext cx="189357" cy="170086"/>
          <a:chOff x="6029326" y="2438400"/>
          <a:chExt cx="197784" cy="140494"/>
        </a:xfrm>
      </xdr:grpSpPr>
      <xdr:cxnSp macro="">
        <xdr:nvCxnSpPr>
          <xdr:cNvPr id="82" name="Straight Arrow Connector 81">
            <a:extLst>
              <a:ext uri="{FF2B5EF4-FFF2-40B4-BE49-F238E27FC236}">
                <a16:creationId xmlns:a16="http://schemas.microsoft.com/office/drawing/2014/main" id="{D50EDB0A-A591-45C6-8CCC-1395E03886C1}"/>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3" name="Rectangle 37">
            <a:extLst>
              <a:ext uri="{FF2B5EF4-FFF2-40B4-BE49-F238E27FC236}">
                <a16:creationId xmlns:a16="http://schemas.microsoft.com/office/drawing/2014/main" id="{122B9778-03A6-4AC8-AA48-2D5EF260CF56}"/>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38</xdr:col>
      <xdr:colOff>18346</xdr:colOff>
      <xdr:row>637</xdr:row>
      <xdr:rowOff>78827</xdr:rowOff>
    </xdr:from>
    <xdr:to>
      <xdr:col>39</xdr:col>
      <xdr:colOff>144518</xdr:colOff>
      <xdr:row>637</xdr:row>
      <xdr:rowOff>78827</xdr:rowOff>
    </xdr:to>
    <xdr:cxnSp macro="">
      <xdr:nvCxnSpPr>
        <xdr:cNvPr id="40" name="Straight Arrow Connector 39">
          <a:extLst>
            <a:ext uri="{FF2B5EF4-FFF2-40B4-BE49-F238E27FC236}">
              <a16:creationId xmlns:a16="http://schemas.microsoft.com/office/drawing/2014/main" id="{D6D7AF58-2093-47BE-89C9-936372FAE4C1}"/>
            </a:ext>
          </a:extLst>
        </xdr:cNvPr>
        <xdr:cNvCxnSpPr/>
      </xdr:nvCxnSpPr>
      <xdr:spPr>
        <a:xfrm>
          <a:off x="5917277" y="72908948"/>
          <a:ext cx="231275"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38089</xdr:colOff>
      <xdr:row>529</xdr:row>
      <xdr:rowOff>73023</xdr:rowOff>
    </xdr:from>
    <xdr:to>
      <xdr:col>16</xdr:col>
      <xdr:colOff>73014</xdr:colOff>
      <xdr:row>532</xdr:row>
      <xdr:rowOff>8616</xdr:rowOff>
    </xdr:to>
    <xdr:sp macro="" textlink="">
      <xdr:nvSpPr>
        <xdr:cNvPr id="2" name="Freeform 108">
          <a:extLst>
            <a:ext uri="{FF2B5EF4-FFF2-40B4-BE49-F238E27FC236}">
              <a16:creationId xmlns:a16="http://schemas.microsoft.com/office/drawing/2014/main" id="{C3D9C684-99A6-49F4-B78B-4B203119606B}"/>
            </a:ext>
          </a:extLst>
        </xdr:cNvPr>
        <xdr:cNvSpPr>
          <a:spLocks/>
        </xdr:cNvSpPr>
      </xdr:nvSpPr>
      <xdr:spPr bwMode="auto">
        <a:xfrm>
          <a:off x="2266939" y="62680848"/>
          <a:ext cx="187325" cy="364218"/>
        </a:xfrm>
        <a:custGeom>
          <a:avLst/>
          <a:gdLst>
            <a:gd name="T0" fmla="*/ 0 w 17"/>
            <a:gd name="T1" fmla="*/ 2147483647 h 29"/>
            <a:gd name="T2" fmla="*/ 2147483647 w 17"/>
            <a:gd name="T3" fmla="*/ 2147483647 h 29"/>
            <a:gd name="T4" fmla="*/ 2147483647 w 17"/>
            <a:gd name="T5" fmla="*/ 0 h 29"/>
            <a:gd name="T6" fmla="*/ 0 w 17"/>
            <a:gd name="T7" fmla="*/ 0 h 29"/>
            <a:gd name="T8" fmla="*/ 0 w 17"/>
            <a:gd name="T9" fmla="*/ 2147483647 h 29"/>
            <a:gd name="T10" fmla="*/ 0 60000 65536"/>
            <a:gd name="T11" fmla="*/ 0 60000 65536"/>
            <a:gd name="T12" fmla="*/ 0 60000 65536"/>
            <a:gd name="T13" fmla="*/ 0 60000 65536"/>
            <a:gd name="T14" fmla="*/ 0 60000 65536"/>
            <a:gd name="T15" fmla="*/ 0 w 17"/>
            <a:gd name="T16" fmla="*/ 0 h 29"/>
            <a:gd name="T17" fmla="*/ 17 w 17"/>
            <a:gd name="T18" fmla="*/ 29 h 29"/>
          </a:gdLst>
          <a:ahLst/>
          <a:cxnLst>
            <a:cxn ang="T10">
              <a:pos x="T0" y="T1"/>
            </a:cxn>
            <a:cxn ang="T11">
              <a:pos x="T2" y="T3"/>
            </a:cxn>
            <a:cxn ang="T12">
              <a:pos x="T4" y="T5"/>
            </a:cxn>
            <a:cxn ang="T13">
              <a:pos x="T6" y="T7"/>
            </a:cxn>
            <a:cxn ang="T14">
              <a:pos x="T8" y="T9"/>
            </a:cxn>
          </a:cxnLst>
          <a:rect l="T15" t="T16" r="T17" b="T18"/>
          <a:pathLst>
            <a:path w="17" h="29">
              <a:moveTo>
                <a:pt x="0" y="13"/>
              </a:moveTo>
              <a:lnTo>
                <a:pt x="17" y="13"/>
              </a:lnTo>
              <a:lnTo>
                <a:pt x="17" y="0"/>
              </a:lnTo>
              <a:lnTo>
                <a:pt x="0" y="0"/>
              </a:lnTo>
              <a:lnTo>
                <a:pt x="0" y="29"/>
              </a:lnTo>
            </a:path>
          </a:pathLst>
        </a:custGeom>
        <a:noFill/>
        <a:ln w="9525">
          <a:solidFill>
            <a:srgbClr val="000000"/>
          </a:solidFill>
          <a:round/>
          <a:headEnd/>
          <a:tailEnd type="triangle" w="sm" len="sm"/>
        </a:ln>
      </xdr:spPr>
    </xdr:sp>
    <xdr:clientData/>
  </xdr:twoCellAnchor>
  <xdr:twoCellAnchor>
    <xdr:from>
      <xdr:col>25</xdr:col>
      <xdr:colOff>17695</xdr:colOff>
      <xdr:row>529</xdr:row>
      <xdr:rowOff>140199</xdr:rowOff>
    </xdr:from>
    <xdr:to>
      <xdr:col>39</xdr:col>
      <xdr:colOff>137532</xdr:colOff>
      <xdr:row>531</xdr:row>
      <xdr:rowOff>14564</xdr:rowOff>
    </xdr:to>
    <xdr:sp macro="" textlink="">
      <xdr:nvSpPr>
        <xdr:cNvPr id="3" name="Freeform 107">
          <a:extLst>
            <a:ext uri="{FF2B5EF4-FFF2-40B4-BE49-F238E27FC236}">
              <a16:creationId xmlns:a16="http://schemas.microsoft.com/office/drawing/2014/main" id="{66E2E2F4-C717-4219-A797-1E0214B6586D}"/>
            </a:ext>
          </a:extLst>
        </xdr:cNvPr>
        <xdr:cNvSpPr>
          <a:spLocks/>
        </xdr:cNvSpPr>
      </xdr:nvSpPr>
      <xdr:spPr bwMode="auto">
        <a:xfrm>
          <a:off x="3656245" y="62748024"/>
          <a:ext cx="2120087" cy="160115"/>
        </a:xfrm>
        <a:custGeom>
          <a:avLst/>
          <a:gdLst>
            <a:gd name="T0" fmla="*/ 2147483647 w 314"/>
            <a:gd name="T1" fmla="*/ 2147483647 h 13"/>
            <a:gd name="T2" fmla="*/ 2147483647 w 314"/>
            <a:gd name="T3" fmla="*/ 0 h 13"/>
            <a:gd name="T4" fmla="*/ 0 w 314"/>
            <a:gd name="T5" fmla="*/ 0 h 13"/>
            <a:gd name="T6" fmla="*/ 0 w 314"/>
            <a:gd name="T7" fmla="*/ 2147483647 h 13"/>
            <a:gd name="T8" fmla="*/ 2147483647 w 314"/>
            <a:gd name="T9" fmla="*/ 2147483647 h 13"/>
            <a:gd name="T10" fmla="*/ 0 60000 65536"/>
            <a:gd name="T11" fmla="*/ 0 60000 65536"/>
            <a:gd name="T12" fmla="*/ 0 60000 65536"/>
            <a:gd name="T13" fmla="*/ 0 60000 65536"/>
            <a:gd name="T14" fmla="*/ 0 60000 65536"/>
            <a:gd name="T15" fmla="*/ 0 w 314"/>
            <a:gd name="T16" fmla="*/ 0 h 13"/>
            <a:gd name="T17" fmla="*/ 314 w 314"/>
            <a:gd name="T18" fmla="*/ 13 h 13"/>
          </a:gdLst>
          <a:ahLst/>
          <a:cxnLst>
            <a:cxn ang="T10">
              <a:pos x="T0" y="T1"/>
            </a:cxn>
            <a:cxn ang="T11">
              <a:pos x="T2" y="T3"/>
            </a:cxn>
            <a:cxn ang="T12">
              <a:pos x="T4" y="T5"/>
            </a:cxn>
            <a:cxn ang="T13">
              <a:pos x="T6" y="T7"/>
            </a:cxn>
            <a:cxn ang="T14">
              <a:pos x="T8" y="T9"/>
            </a:cxn>
          </a:cxnLst>
          <a:rect l="T15" t="T16" r="T17" b="T18"/>
          <a:pathLst>
            <a:path w="314" h="13">
              <a:moveTo>
                <a:pt x="17" y="13"/>
              </a:moveTo>
              <a:lnTo>
                <a:pt x="17" y="0"/>
              </a:lnTo>
              <a:lnTo>
                <a:pt x="0" y="0"/>
              </a:lnTo>
              <a:lnTo>
                <a:pt x="0" y="13"/>
              </a:lnTo>
              <a:lnTo>
                <a:pt x="314" y="13"/>
              </a:lnTo>
            </a:path>
          </a:pathLst>
        </a:custGeom>
        <a:noFill/>
        <a:ln w="9525">
          <a:solidFill>
            <a:srgbClr val="000000"/>
          </a:solidFill>
          <a:round/>
          <a:headEnd/>
          <a:tailEnd type="triangle" w="sm" len="sm"/>
        </a:ln>
      </xdr:spPr>
    </xdr:sp>
    <xdr:clientData/>
  </xdr:twoCellAnchor>
  <xdr:twoCellAnchor>
    <xdr:from>
      <xdr:col>38</xdr:col>
      <xdr:colOff>0</xdr:colOff>
      <xdr:row>534</xdr:row>
      <xdr:rowOff>76200</xdr:rowOff>
    </xdr:from>
    <xdr:to>
      <xdr:col>40</xdr:col>
      <xdr:colOff>49860</xdr:colOff>
      <xdr:row>536</xdr:row>
      <xdr:rowOff>87691</xdr:rowOff>
    </xdr:to>
    <xdr:grpSp>
      <xdr:nvGrpSpPr>
        <xdr:cNvPr id="4" name="Group 3">
          <a:extLst>
            <a:ext uri="{FF2B5EF4-FFF2-40B4-BE49-F238E27FC236}">
              <a16:creationId xmlns:a16="http://schemas.microsoft.com/office/drawing/2014/main" id="{62566F41-B7DF-4674-9BF2-2AEB1FB1E392}"/>
            </a:ext>
          </a:extLst>
        </xdr:cNvPr>
        <xdr:cNvGrpSpPr/>
      </xdr:nvGrpSpPr>
      <xdr:grpSpPr>
        <a:xfrm>
          <a:off x="5876925" y="63045975"/>
          <a:ext cx="248524" cy="295880"/>
          <a:chOff x="6029326" y="2438400"/>
          <a:chExt cx="197784" cy="140494"/>
        </a:xfrm>
      </xdr:grpSpPr>
      <xdr:cxnSp macro="">
        <xdr:nvCxnSpPr>
          <xdr:cNvPr id="5" name="Straight Arrow Connector 4">
            <a:extLst>
              <a:ext uri="{FF2B5EF4-FFF2-40B4-BE49-F238E27FC236}">
                <a16:creationId xmlns:a16="http://schemas.microsoft.com/office/drawing/2014/main" id="{3FBA6662-CCD3-22A9-D5A2-5F9B8D27EC62}"/>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 name="Rectangle 37">
            <a:extLst>
              <a:ext uri="{FF2B5EF4-FFF2-40B4-BE49-F238E27FC236}">
                <a16:creationId xmlns:a16="http://schemas.microsoft.com/office/drawing/2014/main" id="{7D1A2AA6-31E5-E6BC-AD0D-3A920DF03CA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33826-7051-4541-AE02-8E3322056042}">
  <dimension ref="A1:BP94"/>
  <sheetViews>
    <sheetView tabSelected="1" view="pageBreakPreview" zoomScaleNormal="100" zoomScaleSheetLayoutView="100" zoomScalePageLayoutView="85" workbookViewId="0">
      <selection activeCell="AI4" sqref="AI4"/>
    </sheetView>
  </sheetViews>
  <sheetFormatPr defaultColWidth="1.81640625" defaultRowHeight="11.25" customHeight="1" x14ac:dyDescent="0.25"/>
  <cols>
    <col min="1" max="16384" width="1.81640625" style="3"/>
  </cols>
  <sheetData>
    <row r="1" spans="1:68" ht="6" customHeight="1" thickBot="1" x14ac:dyDescent="0.35">
      <c r="A1" s="92"/>
      <c r="B1" s="250"/>
      <c r="C1" s="250"/>
      <c r="D1" s="250"/>
      <c r="E1" s="250"/>
      <c r="F1" s="250"/>
      <c r="G1" s="250"/>
      <c r="H1" s="250"/>
      <c r="I1" s="250"/>
      <c r="J1" s="251"/>
      <c r="K1" s="250"/>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251"/>
      <c r="BI1" s="92"/>
      <c r="BJ1" s="92"/>
      <c r="BK1" s="92"/>
      <c r="BL1" s="92"/>
    </row>
    <row r="2" spans="1:68" ht="6" customHeight="1" thickTop="1" x14ac:dyDescent="0.25">
      <c r="A2" s="92"/>
      <c r="B2" s="252"/>
      <c r="C2" s="254"/>
      <c r="D2" s="254"/>
      <c r="E2" s="254"/>
      <c r="F2" s="254"/>
      <c r="G2" s="254"/>
      <c r="H2" s="254"/>
      <c r="I2" s="254"/>
      <c r="J2" s="253"/>
      <c r="K2" s="254"/>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255"/>
      <c r="BC2" s="115"/>
      <c r="BD2" s="256"/>
      <c r="BE2" s="257"/>
      <c r="BF2" s="115"/>
      <c r="BG2" s="115"/>
      <c r="BH2" s="253"/>
      <c r="BI2" s="115"/>
      <c r="BJ2" s="115"/>
      <c r="BK2" s="258"/>
      <c r="BL2" s="92"/>
    </row>
    <row r="3" spans="1:68" ht="11.25" customHeight="1" x14ac:dyDescent="0.25">
      <c r="A3" s="92"/>
      <c r="B3" s="259"/>
      <c r="C3" s="261"/>
      <c r="D3" s="261"/>
      <c r="E3" s="261"/>
      <c r="F3" s="261"/>
      <c r="G3" s="261"/>
      <c r="H3" s="261"/>
      <c r="I3" s="261"/>
      <c r="J3" s="260" t="s">
        <v>0</v>
      </c>
      <c r="K3" s="261"/>
      <c r="L3"/>
      <c r="M3"/>
      <c r="N3"/>
      <c r="O3"/>
      <c r="P3"/>
      <c r="Q3"/>
      <c r="R3"/>
      <c r="S3"/>
      <c r="T3"/>
      <c r="U3"/>
      <c r="V3"/>
      <c r="W3"/>
      <c r="X3"/>
      <c r="Y3"/>
      <c r="Z3"/>
      <c r="AA3"/>
      <c r="AB3"/>
      <c r="AC3"/>
      <c r="AD3"/>
      <c r="AE3"/>
      <c r="AF3"/>
      <c r="AG3"/>
      <c r="AH3"/>
      <c r="AI3"/>
      <c r="AJ3"/>
      <c r="AK3"/>
      <c r="AL3"/>
      <c r="AM3"/>
      <c r="AN3"/>
      <c r="AO3"/>
      <c r="AP3"/>
      <c r="AQ3"/>
      <c r="AR3"/>
      <c r="AS3"/>
      <c r="AT3"/>
      <c r="AU3"/>
      <c r="AV3"/>
      <c r="AW3"/>
      <c r="AX3"/>
      <c r="AY3" s="262" t="s">
        <v>1</v>
      </c>
      <c r="AZ3" s="398" t="s">
        <v>509</v>
      </c>
      <c r="BA3" s="323"/>
      <c r="BB3" s="323"/>
      <c r="BC3" s="323"/>
      <c r="BD3" s="323"/>
      <c r="BE3" s="361"/>
      <c r="BF3" s="323"/>
      <c r="BG3" s="323"/>
      <c r="BH3" s="260"/>
      <c r="BI3"/>
      <c r="BJ3"/>
      <c r="BK3" s="263"/>
      <c r="BL3" s="92"/>
      <c r="BN3"/>
    </row>
    <row r="4" spans="1:68" ht="11.6" x14ac:dyDescent="0.25">
      <c r="A4" s="92"/>
      <c r="B4" s="259"/>
      <c r="C4" s="261"/>
      <c r="D4" s="261"/>
      <c r="E4" s="261"/>
      <c r="F4" s="261"/>
      <c r="G4" s="261"/>
      <c r="H4" s="261"/>
      <c r="I4" s="261"/>
      <c r="J4" s="260" t="s">
        <v>2</v>
      </c>
      <c r="K4" s="261"/>
      <c r="L4"/>
      <c r="M4"/>
      <c r="N4"/>
      <c r="O4"/>
      <c r="P4"/>
      <c r="Q4"/>
      <c r="R4"/>
      <c r="S4"/>
      <c r="T4"/>
      <c r="U4"/>
      <c r="V4"/>
      <c r="W4"/>
      <c r="X4"/>
      <c r="Y4"/>
      <c r="Z4"/>
      <c r="AA4"/>
      <c r="AB4"/>
      <c r="AC4"/>
      <c r="AD4"/>
      <c r="AE4"/>
      <c r="AF4"/>
      <c r="AG4"/>
      <c r="AH4"/>
      <c r="AI4"/>
      <c r="AJ4"/>
      <c r="AK4"/>
      <c r="AL4"/>
      <c r="AM4"/>
      <c r="AN4"/>
      <c r="AO4"/>
      <c r="AP4"/>
      <c r="AQ4"/>
      <c r="AR4"/>
      <c r="AS4"/>
      <c r="AT4"/>
      <c r="AU4"/>
      <c r="AV4"/>
      <c r="AW4"/>
      <c r="AX4"/>
      <c r="AY4" s="264" t="str">
        <f>INDEX(Language_Translations,1,MATCH(Language_Selected,Language_Options,0))&amp;" LANGUAGE:"</f>
        <v>ENGLISH LANGUAGE:</v>
      </c>
      <c r="AZ4" s="441" t="str">
        <f>INDEX(Language_Translations,2,MATCH(Language_Selected,Language_Options,0))</f>
        <v>09 Oct 2024</v>
      </c>
      <c r="BA4" s="323"/>
      <c r="BB4" s="323"/>
      <c r="BC4" s="323"/>
      <c r="BD4" s="323"/>
      <c r="BE4" s="361"/>
      <c r="BF4" s="323"/>
      <c r="BG4"/>
      <c r="BH4" s="260"/>
      <c r="BI4"/>
      <c r="BJ4"/>
      <c r="BK4" s="263"/>
      <c r="BL4" s="92"/>
      <c r="BN4"/>
    </row>
    <row r="5" spans="1:68" ht="11.25" customHeight="1" x14ac:dyDescent="0.25">
      <c r="A5" s="92"/>
      <c r="B5" s="259"/>
      <c r="C5" s="261"/>
      <c r="D5" s="261"/>
      <c r="E5" s="261"/>
      <c r="F5" s="261"/>
      <c r="G5" s="261"/>
      <c r="H5" s="261"/>
      <c r="I5" s="261"/>
      <c r="J5" s="260"/>
      <c r="K5" s="261"/>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s="362"/>
      <c r="BC5"/>
      <c r="BD5"/>
      <c r="BE5"/>
      <c r="BF5"/>
      <c r="BG5"/>
      <c r="BH5" s="260"/>
      <c r="BI5"/>
      <c r="BJ5"/>
      <c r="BK5" s="263"/>
      <c r="BL5" s="92"/>
      <c r="BN5"/>
      <c r="BO5"/>
    </row>
    <row r="6" spans="1:68" ht="15.45" x14ac:dyDescent="0.25">
      <c r="A6" s="92"/>
      <c r="B6" s="452" t="s">
        <v>3</v>
      </c>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453"/>
      <c r="AI6" s="453"/>
      <c r="AJ6" s="453"/>
      <c r="AK6" s="453"/>
      <c r="AL6" s="453"/>
      <c r="AM6" s="453"/>
      <c r="AN6" s="453"/>
      <c r="AO6" s="453"/>
      <c r="AP6" s="453"/>
      <c r="AQ6" s="453"/>
      <c r="AR6" s="453"/>
      <c r="AS6" s="453"/>
      <c r="AT6" s="453"/>
      <c r="AU6" s="453"/>
      <c r="AV6" s="453"/>
      <c r="AW6" s="453"/>
      <c r="AX6" s="453"/>
      <c r="AY6" s="453"/>
      <c r="AZ6" s="453"/>
      <c r="BA6" s="453"/>
      <c r="BB6" s="453"/>
      <c r="BC6" s="453"/>
      <c r="BD6" s="453"/>
      <c r="BE6" s="453"/>
      <c r="BF6" s="453"/>
      <c r="BG6" s="453"/>
      <c r="BH6" s="453"/>
      <c r="BI6" s="453"/>
      <c r="BJ6" s="453"/>
      <c r="BK6" s="454"/>
      <c r="BL6" s="92"/>
      <c r="BN6"/>
    </row>
    <row r="7" spans="1:68" ht="6" customHeight="1" x14ac:dyDescent="0.4">
      <c r="A7" s="92"/>
      <c r="B7" s="265"/>
      <c r="C7" s="267"/>
      <c r="D7" s="267"/>
      <c r="E7" s="267"/>
      <c r="F7" s="267"/>
      <c r="G7" s="267"/>
      <c r="H7" s="267"/>
      <c r="I7" s="267"/>
      <c r="J7" s="266"/>
      <c r="K7" s="267"/>
      <c r="L7" s="268"/>
      <c r="M7" s="268"/>
      <c r="N7" s="268"/>
      <c r="O7" s="268"/>
      <c r="P7" s="268"/>
      <c r="Q7" s="268"/>
      <c r="R7" s="268"/>
      <c r="S7" s="268"/>
      <c r="T7" s="268"/>
      <c r="U7" s="268"/>
      <c r="V7" s="268"/>
      <c r="W7" s="268"/>
      <c r="X7" s="268"/>
      <c r="Y7" s="268"/>
      <c r="Z7" s="268"/>
      <c r="AA7" s="268"/>
      <c r="AB7" s="268"/>
      <c r="AC7" s="268"/>
      <c r="AD7" s="268"/>
      <c r="AE7" s="268"/>
      <c r="AF7" s="268"/>
      <c r="AG7" s="268"/>
      <c r="AH7" s="268"/>
      <c r="AI7" s="269"/>
      <c r="AJ7" s="268"/>
      <c r="AK7" s="268"/>
      <c r="AL7" s="268"/>
      <c r="AM7" s="268"/>
      <c r="AN7" s="268"/>
      <c r="AO7" s="268"/>
      <c r="AP7" s="268"/>
      <c r="AQ7" s="268"/>
      <c r="AR7" s="268"/>
      <c r="AS7" s="268"/>
      <c r="AT7" s="268"/>
      <c r="AU7" s="268"/>
      <c r="AV7" s="268"/>
      <c r="AW7" s="268"/>
      <c r="AX7" s="268"/>
      <c r="AY7" s="268"/>
      <c r="AZ7" s="268"/>
      <c r="BA7" s="268"/>
      <c r="BB7" s="268"/>
      <c r="BC7" s="268"/>
      <c r="BD7" s="268"/>
      <c r="BE7" s="268"/>
      <c r="BF7" s="268"/>
      <c r="BG7" s="268"/>
      <c r="BH7" s="266"/>
      <c r="BI7" s="268"/>
      <c r="BJ7" s="268"/>
      <c r="BK7" s="270"/>
      <c r="BL7" s="92"/>
    </row>
    <row r="8" spans="1:68" ht="15.45" x14ac:dyDescent="0.25">
      <c r="A8" s="92"/>
      <c r="B8" s="452" t="s">
        <v>4</v>
      </c>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c r="AH8" s="453"/>
      <c r="AI8" s="453"/>
      <c r="AJ8" s="453"/>
      <c r="AK8" s="453"/>
      <c r="AL8" s="453"/>
      <c r="AM8" s="453"/>
      <c r="AN8" s="453"/>
      <c r="AO8" s="453"/>
      <c r="AP8" s="453"/>
      <c r="AQ8" s="453"/>
      <c r="AR8" s="453"/>
      <c r="AS8" s="453"/>
      <c r="AT8" s="453"/>
      <c r="AU8" s="453"/>
      <c r="AV8" s="453"/>
      <c r="AW8" s="453"/>
      <c r="AX8" s="453"/>
      <c r="AY8" s="453"/>
      <c r="AZ8" s="453"/>
      <c r="BA8" s="453"/>
      <c r="BB8" s="453"/>
      <c r="BC8" s="453"/>
      <c r="BD8" s="453"/>
      <c r="BE8" s="453"/>
      <c r="BF8" s="453"/>
      <c r="BG8" s="453"/>
      <c r="BH8" s="453"/>
      <c r="BI8" s="453"/>
      <c r="BJ8" s="453"/>
      <c r="BK8" s="454"/>
      <c r="BL8" s="92"/>
      <c r="BN8"/>
    </row>
    <row r="9" spans="1:68" ht="6" customHeight="1" thickBot="1" x14ac:dyDescent="0.3">
      <c r="A9" s="92"/>
      <c r="B9" s="271"/>
      <c r="C9" s="273"/>
      <c r="D9" s="273"/>
      <c r="E9" s="273"/>
      <c r="F9" s="273"/>
      <c r="G9" s="273"/>
      <c r="H9" s="273"/>
      <c r="I9" s="273"/>
      <c r="J9" s="272"/>
      <c r="K9" s="273"/>
      <c r="L9" s="125"/>
      <c r="M9" s="125"/>
      <c r="N9" s="125"/>
      <c r="O9" s="125"/>
      <c r="P9" s="125"/>
      <c r="Q9" s="125"/>
      <c r="R9" s="125"/>
      <c r="S9" s="125"/>
      <c r="T9" s="125"/>
      <c r="U9" s="125"/>
      <c r="V9" s="125"/>
      <c r="W9" s="125"/>
      <c r="X9" s="125"/>
      <c r="Y9" s="125"/>
      <c r="Z9" s="125"/>
      <c r="AA9" s="125"/>
      <c r="AB9" s="125"/>
      <c r="AC9" s="125"/>
      <c r="AD9" s="125"/>
      <c r="AE9" s="125"/>
      <c r="AF9" s="125"/>
      <c r="AG9" s="125"/>
      <c r="AH9" s="125"/>
      <c r="AI9" s="274"/>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272"/>
      <c r="BK9" s="275"/>
      <c r="BL9" s="92"/>
    </row>
    <row r="10" spans="1:68" ht="6" customHeight="1" thickTop="1" x14ac:dyDescent="0.25">
      <c r="A10" s="92"/>
      <c r="B10" s="259"/>
      <c r="C10" s="261"/>
      <c r="D10" s="261"/>
      <c r="E10" s="261"/>
      <c r="F10" s="261"/>
      <c r="G10" s="261"/>
      <c r="H10" s="261"/>
      <c r="I10" s="261"/>
      <c r="J10" s="260"/>
      <c r="K10" s="261"/>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s="260"/>
      <c r="BK10" s="117"/>
      <c r="BL10" s="92"/>
    </row>
    <row r="11" spans="1:68" ht="16.5" customHeight="1" x14ac:dyDescent="0.25">
      <c r="A11" s="92"/>
      <c r="B11" s="442" t="s">
        <v>5</v>
      </c>
      <c r="C11" s="443"/>
      <c r="D11" s="443"/>
      <c r="E11" s="443"/>
      <c r="F11" s="443"/>
      <c r="G11" s="443"/>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3"/>
      <c r="AY11" s="443"/>
      <c r="AZ11" s="443"/>
      <c r="BA11" s="443"/>
      <c r="BB11" s="443"/>
      <c r="BC11" s="443"/>
      <c r="BD11" s="443"/>
      <c r="BE11" s="443"/>
      <c r="BF11" s="443"/>
      <c r="BG11" s="443"/>
      <c r="BH11" s="443"/>
      <c r="BI11" s="443"/>
      <c r="BJ11" s="443"/>
      <c r="BK11" s="444"/>
      <c r="BL11" s="92"/>
      <c r="BO11"/>
    </row>
    <row r="12" spans="1:68" ht="6" customHeight="1" thickBot="1" x14ac:dyDescent="0.3">
      <c r="A12" s="92"/>
      <c r="B12" s="271"/>
      <c r="C12" s="273"/>
      <c r="D12" s="273"/>
      <c r="E12" s="273"/>
      <c r="F12" s="273"/>
      <c r="G12" s="273"/>
      <c r="H12" s="273"/>
      <c r="I12" s="273"/>
      <c r="J12" s="272"/>
      <c r="K12" s="273"/>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274"/>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272"/>
      <c r="BK12" s="275"/>
      <c r="BL12" s="92"/>
    </row>
    <row r="13" spans="1:68" ht="6" customHeight="1" thickTop="1" x14ac:dyDescent="0.25">
      <c r="A13" s="92"/>
      <c r="B13" s="259"/>
      <c r="C13" s="261"/>
      <c r="D13" s="261"/>
      <c r="E13" s="261"/>
      <c r="F13" s="261"/>
      <c r="G13" s="261"/>
      <c r="H13" s="261"/>
      <c r="I13" s="261"/>
      <c r="J13" s="260"/>
      <c r="K13" s="261"/>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s="260"/>
      <c r="BI13"/>
      <c r="BJ13"/>
      <c r="BK13" s="117"/>
      <c r="BL13" s="92"/>
    </row>
    <row r="14" spans="1:68" ht="11.25" customHeight="1" x14ac:dyDescent="0.25">
      <c r="A14" s="92"/>
      <c r="B14" s="259"/>
      <c r="C14" s="261"/>
      <c r="D14" s="261"/>
      <c r="E14" s="261"/>
      <c r="F14" s="261"/>
      <c r="G14" s="261"/>
      <c r="H14" s="261"/>
      <c r="I14" s="261"/>
      <c r="J14" s="260"/>
      <c r="K14" s="261"/>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s="455" t="s">
        <v>6</v>
      </c>
      <c r="BF14" s="456"/>
      <c r="BG14" s="455" t="s">
        <v>7</v>
      </c>
      <c r="BH14" s="456"/>
      <c r="BI14" s="455" t="s">
        <v>8</v>
      </c>
      <c r="BJ14" s="456"/>
      <c r="BK14" s="117"/>
      <c r="BL14" s="92"/>
      <c r="BP14"/>
    </row>
    <row r="15" spans="1:68" ht="11.25" customHeight="1" x14ac:dyDescent="0.25">
      <c r="A15" s="92"/>
      <c r="B15" s="259"/>
      <c r="C15" s="261"/>
      <c r="D15" s="261"/>
      <c r="E15" s="261"/>
      <c r="F15" s="261"/>
      <c r="G15" s="261"/>
      <c r="H15" s="261"/>
      <c r="I15" s="261"/>
      <c r="J15" s="260"/>
      <c r="K15" s="261"/>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s="197"/>
      <c r="AY15" s="197"/>
      <c r="AZ15" s="92"/>
      <c r="BA15" s="197"/>
      <c r="BB15" s="197"/>
      <c r="BC15" s="197"/>
      <c r="BD15" s="262" t="s">
        <v>9</v>
      </c>
      <c r="BE15" s="457"/>
      <c r="BF15" s="458"/>
      <c r="BG15" s="457"/>
      <c r="BH15" s="458"/>
      <c r="BI15" s="457"/>
      <c r="BJ15" s="458"/>
      <c r="BK15" s="117"/>
      <c r="BL15" s="92"/>
    </row>
    <row r="16" spans="1:68" ht="6" customHeight="1" x14ac:dyDescent="0.25">
      <c r="A16" s="92"/>
      <c r="B16" s="259"/>
      <c r="C16" s="261"/>
      <c r="D16" s="261"/>
      <c r="E16" s="261"/>
      <c r="F16" s="261"/>
      <c r="G16" s="261"/>
      <c r="H16" s="261"/>
      <c r="I16" s="261"/>
      <c r="J16" s="260"/>
      <c r="K16" s="261"/>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s="188"/>
      <c r="BD16" s="188"/>
      <c r="BE16" s="188"/>
      <c r="BF16" s="188"/>
      <c r="BG16" s="188"/>
      <c r="BH16" s="188"/>
      <c r="BI16"/>
      <c r="BJ16"/>
      <c r="BK16" s="117"/>
      <c r="BL16" s="92"/>
    </row>
    <row r="17" spans="1:68" ht="11.25" customHeight="1" x14ac:dyDescent="0.25">
      <c r="A17" s="92"/>
      <c r="B17" s="259"/>
      <c r="C17" s="261"/>
      <c r="D17" s="261"/>
      <c r="E17" s="261"/>
      <c r="F17" s="261"/>
      <c r="G17" s="261"/>
      <c r="H17" s="261"/>
      <c r="I17" s="261"/>
      <c r="J17" s="260"/>
      <c r="K17" s="261"/>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s="276"/>
      <c r="BB17" s="277"/>
      <c r="BC17" s="276"/>
      <c r="BD17" s="277"/>
      <c r="BE17" s="276"/>
      <c r="BF17" s="277"/>
      <c r="BG17" s="278"/>
      <c r="BH17" s="278"/>
      <c r="BI17" s="276"/>
      <c r="BJ17" s="279"/>
      <c r="BK17" s="117"/>
      <c r="BL17" s="92"/>
      <c r="BP17"/>
    </row>
    <row r="18" spans="1:68" ht="11.25" customHeight="1" x14ac:dyDescent="0.25">
      <c r="A18" s="92"/>
      <c r="B18" s="259"/>
      <c r="C18" s="261"/>
      <c r="D18" t="s">
        <v>10</v>
      </c>
      <c r="E18" s="261"/>
      <c r="F18" s="261"/>
      <c r="G18" s="261"/>
      <c r="H18" s="261"/>
      <c r="I18" s="261"/>
      <c r="K18"/>
      <c r="L18"/>
      <c r="M18"/>
      <c r="N18"/>
      <c r="O18"/>
      <c r="P18"/>
      <c r="Q18"/>
      <c r="R18"/>
      <c r="S18"/>
      <c r="T18" s="203" t="s">
        <v>11</v>
      </c>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3"/>
      <c r="BA18" s="280"/>
      <c r="BB18" s="281"/>
      <c r="BC18" s="280"/>
      <c r="BD18" s="281"/>
      <c r="BE18" s="280"/>
      <c r="BF18" s="281"/>
      <c r="BG18" s="120"/>
      <c r="BH18" s="120"/>
      <c r="BI18" s="280"/>
      <c r="BJ18" s="282"/>
      <c r="BK18" s="117"/>
      <c r="BL18" s="92"/>
    </row>
    <row r="19" spans="1:68" ht="6" customHeight="1" x14ac:dyDescent="0.25">
      <c r="A19" s="92"/>
      <c r="B19" s="259"/>
      <c r="C19" s="261"/>
      <c r="D19" s="261"/>
      <c r="E19" s="261"/>
      <c r="F19" s="261"/>
      <c r="G19" s="261"/>
      <c r="H19" s="261"/>
      <c r="I19" s="261"/>
      <c r="J19"/>
      <c r="K19"/>
      <c r="L19"/>
      <c r="M19"/>
      <c r="N19"/>
      <c r="O19"/>
      <c r="P19"/>
      <c r="Q19"/>
      <c r="R19" s="197"/>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s="197"/>
      <c r="BF19" s="197"/>
      <c r="BG19" s="278"/>
      <c r="BH19" s="278"/>
      <c r="BI19" s="278"/>
      <c r="BJ19" s="283"/>
      <c r="BK19" s="117"/>
      <c r="BL19" s="92"/>
      <c r="BO19" s="4"/>
    </row>
    <row r="20" spans="1:68" ht="11.25" customHeight="1" x14ac:dyDescent="0.25">
      <c r="A20" s="92"/>
      <c r="B20" s="259"/>
      <c r="C20" s="261"/>
      <c r="D20" s="261"/>
      <c r="E20" s="261"/>
      <c r="F20" s="261"/>
      <c r="G20" s="261"/>
      <c r="H20" s="261"/>
      <c r="I20" s="261"/>
      <c r="J20"/>
      <c r="K20"/>
      <c r="L20"/>
      <c r="M20"/>
      <c r="N20"/>
      <c r="O20"/>
      <c r="P20"/>
      <c r="Q20"/>
      <c r="R20" s="197"/>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s="197"/>
      <c r="BF20" s="197"/>
      <c r="BG20" s="276"/>
      <c r="BH20" s="277"/>
      <c r="BI20" s="276"/>
      <c r="BJ20" s="279"/>
      <c r="BK20" s="117"/>
      <c r="BL20" s="92"/>
      <c r="BM20" s="16"/>
      <c r="BN20" s="16"/>
      <c r="BO20" s="4"/>
    </row>
    <row r="21" spans="1:68" ht="11.25" customHeight="1" x14ac:dyDescent="0.25">
      <c r="A21" s="92"/>
      <c r="B21" s="259"/>
      <c r="C21" s="261"/>
      <c r="D21" t="s">
        <v>12</v>
      </c>
      <c r="F21" s="261"/>
      <c r="G21" s="261"/>
      <c r="H21" s="261"/>
      <c r="I21" s="261"/>
      <c r="R21" s="16"/>
      <c r="AL21" s="95"/>
      <c r="AM21" s="203" t="s">
        <v>11</v>
      </c>
      <c r="AN21" s="95"/>
      <c r="AO21" s="95"/>
      <c r="AP21" s="95"/>
      <c r="AQ21" s="95"/>
      <c r="AR21" s="95"/>
      <c r="AS21" s="95"/>
      <c r="AT21" s="95"/>
      <c r="AU21" s="95"/>
      <c r="AV21" s="95"/>
      <c r="AW21" s="95"/>
      <c r="AX21" s="95"/>
      <c r="AY21" s="95"/>
      <c r="AZ21" s="203"/>
      <c r="BA21" s="203"/>
      <c r="BB21" s="203"/>
      <c r="BC21" s="203"/>
      <c r="BD21" s="203"/>
      <c r="BE21" s="197"/>
      <c r="BF21" s="197"/>
      <c r="BG21" s="280"/>
      <c r="BH21" s="281"/>
      <c r="BI21" s="280"/>
      <c r="BJ21" s="282"/>
      <c r="BK21" s="117"/>
      <c r="BL21" s="92"/>
      <c r="BM21" s="16"/>
      <c r="BN21" s="16"/>
      <c r="BO21" s="4"/>
    </row>
    <row r="22" spans="1:68" ht="6" customHeight="1" x14ac:dyDescent="0.25">
      <c r="A22" s="92"/>
      <c r="B22" s="259"/>
      <c r="C22" s="261"/>
      <c r="D22" s="261"/>
      <c r="E22" s="261"/>
      <c r="F22" s="261"/>
      <c r="G22" s="261"/>
      <c r="H22" s="261"/>
      <c r="I22" s="261"/>
      <c r="AV22" s="16"/>
      <c r="AW22" s="16"/>
      <c r="AX22" s="16"/>
      <c r="AY22" s="16"/>
      <c r="AZ22"/>
      <c r="BA22"/>
      <c r="BB22"/>
      <c r="BC22"/>
      <c r="BD22"/>
      <c r="BE22"/>
      <c r="BF22"/>
      <c r="BG22"/>
      <c r="BH22"/>
      <c r="BI22"/>
      <c r="BJ22"/>
      <c r="BK22" s="117"/>
      <c r="BL22" s="92"/>
      <c r="BM22" s="16"/>
      <c r="BN22" s="16"/>
      <c r="BO22" s="4"/>
    </row>
    <row r="23" spans="1:68" ht="11.25" customHeight="1" x14ac:dyDescent="0.25">
      <c r="A23" s="92"/>
      <c r="B23" s="259"/>
      <c r="C23" s="261"/>
      <c r="D23" s="261"/>
      <c r="E23" s="261"/>
      <c r="F23" s="261"/>
      <c r="G23" s="261"/>
      <c r="H23" s="261"/>
      <c r="I23" s="261"/>
      <c r="J23" s="5"/>
      <c r="K23" s="4"/>
      <c r="AZ23" s="197"/>
      <c r="BA23" s="197"/>
      <c r="BB23" s="197"/>
      <c r="BC23" s="197"/>
      <c r="BD23" s="197"/>
      <c r="BE23" s="276"/>
      <c r="BF23" s="277"/>
      <c r="BG23" s="276"/>
      <c r="BH23" s="279"/>
      <c r="BI23" s="276"/>
      <c r="BJ23" s="279"/>
      <c r="BK23" s="117"/>
      <c r="BL23" s="92"/>
      <c r="BM23" s="16"/>
      <c r="BN23" s="16"/>
      <c r="BO23" s="4"/>
    </row>
    <row r="24" spans="1:68" ht="11.25" customHeight="1" x14ac:dyDescent="0.25">
      <c r="A24" s="92"/>
      <c r="B24" s="259"/>
      <c r="C24" s="261"/>
      <c r="D24" t="s">
        <v>13</v>
      </c>
      <c r="E24" s="261"/>
      <c r="F24" s="261"/>
      <c r="G24" s="261"/>
      <c r="H24" s="261"/>
      <c r="I24" s="261"/>
      <c r="K24" s="4"/>
      <c r="AF24" s="95"/>
      <c r="AG24" s="203" t="s">
        <v>11</v>
      </c>
      <c r="AH24" s="95"/>
      <c r="AI24" s="95"/>
      <c r="AJ24" s="95"/>
      <c r="AK24" s="95"/>
      <c r="AL24" s="95"/>
      <c r="AM24" s="95"/>
      <c r="AN24" s="95"/>
      <c r="AO24" s="95"/>
      <c r="AP24" s="95"/>
      <c r="AQ24" s="95"/>
      <c r="AR24" s="95"/>
      <c r="AS24" s="95"/>
      <c r="AT24" s="16"/>
      <c r="AU24" s="16"/>
      <c r="AV24" s="16"/>
      <c r="AW24" s="16"/>
      <c r="AX24" s="16"/>
      <c r="AY24" s="16"/>
      <c r="AZ24" s="203"/>
      <c r="BA24" s="203"/>
      <c r="BB24" s="203"/>
      <c r="BC24" s="203"/>
      <c r="BD24" s="203"/>
      <c r="BE24" s="280"/>
      <c r="BF24" s="281"/>
      <c r="BG24" s="280"/>
      <c r="BH24" s="282"/>
      <c r="BI24" s="280"/>
      <c r="BJ24" s="282"/>
      <c r="BK24" s="117"/>
      <c r="BL24" s="92"/>
      <c r="BM24" s="16"/>
      <c r="BN24" s="16"/>
      <c r="BO24" s="4"/>
    </row>
    <row r="25" spans="1:68" ht="6" customHeight="1" thickBot="1" x14ac:dyDescent="0.3">
      <c r="A25" s="92"/>
      <c r="B25" s="271"/>
      <c r="C25" s="273"/>
      <c r="D25" s="273"/>
      <c r="E25" s="273"/>
      <c r="F25" s="273"/>
      <c r="G25" s="273"/>
      <c r="H25" s="273"/>
      <c r="I25" s="273"/>
      <c r="J25" s="272"/>
      <c r="K25" s="273"/>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125"/>
      <c r="BF25" s="125"/>
      <c r="BG25" s="125"/>
      <c r="BH25" s="272"/>
      <c r="BI25" s="125"/>
      <c r="BJ25" s="125"/>
      <c r="BK25" s="275"/>
      <c r="BL25" s="92"/>
      <c r="BM25" s="16"/>
      <c r="BN25" s="16"/>
      <c r="BO25" s="4"/>
    </row>
    <row r="26" spans="1:68" ht="6" customHeight="1" thickTop="1" x14ac:dyDescent="0.25">
      <c r="A26" s="92"/>
      <c r="B26" s="259"/>
      <c r="C26" s="261"/>
      <c r="D26" s="261"/>
      <c r="E26" s="261"/>
      <c r="F26" s="261"/>
      <c r="G26" s="261"/>
      <c r="H26" s="261"/>
      <c r="I26" s="261"/>
      <c r="J26" s="260"/>
      <c r="K26" s="261"/>
      <c r="L26"/>
      <c r="M26"/>
      <c r="N26"/>
      <c r="O26"/>
      <c r="P26"/>
      <c r="Q26"/>
      <c r="R26"/>
      <c r="S26"/>
      <c r="T26"/>
      <c r="U26"/>
      <c r="V26"/>
      <c r="W26"/>
      <c r="X26"/>
      <c r="Y26"/>
      <c r="Z26"/>
      <c r="AA26"/>
      <c r="AB26"/>
      <c r="AC26"/>
      <c r="AD26"/>
      <c r="AE26"/>
      <c r="AF26"/>
      <c r="AG26"/>
      <c r="AH26"/>
      <c r="AI26" s="284"/>
      <c r="AJ26"/>
      <c r="AK26"/>
      <c r="AL26"/>
      <c r="AM26"/>
      <c r="AN26"/>
      <c r="AO26"/>
      <c r="AP26"/>
      <c r="AQ26"/>
      <c r="AR26"/>
      <c r="AS26"/>
      <c r="AT26"/>
      <c r="AU26"/>
      <c r="AV26"/>
      <c r="AW26"/>
      <c r="AX26"/>
      <c r="AY26"/>
      <c r="AZ26"/>
      <c r="BA26"/>
      <c r="BB26"/>
      <c r="BC26"/>
      <c r="BD26"/>
      <c r="BE26"/>
      <c r="BF26"/>
      <c r="BG26"/>
      <c r="BH26"/>
      <c r="BI26"/>
      <c r="BJ26" s="260"/>
      <c r="BK26" s="117"/>
      <c r="BL26" s="92"/>
      <c r="BM26" s="16"/>
      <c r="BN26" s="16"/>
      <c r="BO26" s="4"/>
    </row>
    <row r="27" spans="1:68" ht="11.6" x14ac:dyDescent="0.25">
      <c r="A27" s="92"/>
      <c r="B27" s="442" t="s">
        <v>14</v>
      </c>
      <c r="C27" s="443"/>
      <c r="D27" s="443"/>
      <c r="E27" s="443"/>
      <c r="F27" s="443"/>
      <c r="G27" s="443"/>
      <c r="H27" s="443"/>
      <c r="I27" s="443"/>
      <c r="J27" s="443"/>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43"/>
      <c r="AK27" s="443"/>
      <c r="AL27" s="443"/>
      <c r="AM27" s="443"/>
      <c r="AN27" s="443"/>
      <c r="AO27" s="443"/>
      <c r="AP27" s="443"/>
      <c r="AQ27" s="443"/>
      <c r="AR27" s="443"/>
      <c r="AS27" s="443"/>
      <c r="AT27" s="443"/>
      <c r="AU27" s="443"/>
      <c r="AV27" s="443"/>
      <c r="AW27" s="443"/>
      <c r="AX27" s="443"/>
      <c r="AY27" s="443"/>
      <c r="AZ27" s="443"/>
      <c r="BA27" s="443"/>
      <c r="BB27" s="443"/>
      <c r="BC27" s="443"/>
      <c r="BD27" s="443"/>
      <c r="BE27" s="443"/>
      <c r="BF27" s="443"/>
      <c r="BG27" s="443"/>
      <c r="BH27" s="443"/>
      <c r="BI27" s="443"/>
      <c r="BJ27" s="443"/>
      <c r="BK27" s="444"/>
      <c r="BL27" s="92"/>
      <c r="BM27" s="16"/>
      <c r="BN27" s="16"/>
      <c r="BO27" s="4"/>
    </row>
    <row r="28" spans="1:68" ht="6" customHeight="1" thickBot="1" x14ac:dyDescent="0.3">
      <c r="A28" s="92"/>
      <c r="B28" s="271"/>
      <c r="C28" s="273"/>
      <c r="D28" s="273"/>
      <c r="E28" s="273"/>
      <c r="F28" s="273"/>
      <c r="G28" s="273"/>
      <c r="H28" s="273"/>
      <c r="I28" s="273"/>
      <c r="J28" s="272"/>
      <c r="K28" s="273"/>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274"/>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272"/>
      <c r="BK28" s="275"/>
      <c r="BL28" s="92"/>
      <c r="BM28" s="16"/>
      <c r="BN28" s="16"/>
      <c r="BO28" s="4"/>
    </row>
    <row r="29" spans="1:68" ht="6" customHeight="1" thickTop="1" x14ac:dyDescent="0.25">
      <c r="A29" s="92"/>
      <c r="B29" s="259"/>
      <c r="C29" s="261"/>
      <c r="D29" s="261"/>
      <c r="E29" s="261"/>
      <c r="F29" s="261"/>
      <c r="G29" s="261"/>
      <c r="H29" s="261"/>
      <c r="I29" s="261"/>
      <c r="J29" s="260"/>
      <c r="K29" s="261"/>
      <c r="L29"/>
      <c r="M29"/>
      <c r="N29"/>
      <c r="O29"/>
      <c r="P29"/>
      <c r="Q29"/>
      <c r="R29"/>
      <c r="S29"/>
      <c r="T29"/>
      <c r="U29"/>
      <c r="V29"/>
      <c r="W29"/>
      <c r="X29"/>
      <c r="Y29"/>
      <c r="Z29"/>
      <c r="AA29"/>
      <c r="AB29"/>
      <c r="AC29"/>
      <c r="AD29"/>
      <c r="AE29"/>
      <c r="AF29"/>
      <c r="AG29"/>
      <c r="AH29"/>
      <c r="AI29" s="285"/>
      <c r="AJ29" s="286"/>
      <c r="AK29"/>
      <c r="AL29"/>
      <c r="AM29"/>
      <c r="AN29"/>
      <c r="AO29"/>
      <c r="AP29"/>
      <c r="AQ29"/>
      <c r="AR29"/>
      <c r="AS29"/>
      <c r="AT29"/>
      <c r="AU29"/>
      <c r="AV29"/>
      <c r="AW29"/>
      <c r="AX29"/>
      <c r="AY29"/>
      <c r="AZ29"/>
      <c r="BA29"/>
      <c r="BB29"/>
      <c r="BC29"/>
      <c r="BD29"/>
      <c r="BE29"/>
      <c r="BF29"/>
      <c r="BG29"/>
      <c r="BH29" s="260"/>
      <c r="BI29"/>
      <c r="BJ29"/>
      <c r="BK29" s="117"/>
      <c r="BL29" s="92"/>
      <c r="BM29" s="16"/>
      <c r="BN29" s="16"/>
      <c r="BO29" s="4"/>
    </row>
    <row r="30" spans="1:68" ht="11.6" x14ac:dyDescent="0.25">
      <c r="A30" s="92"/>
      <c r="B30" s="259"/>
      <c r="C30" s="261"/>
      <c r="D30" s="40" t="s">
        <v>15</v>
      </c>
      <c r="E30" s="261"/>
      <c r="F30" s="261"/>
      <c r="G30" s="261"/>
      <c r="H30" s="261"/>
      <c r="I30" s="261"/>
      <c r="K30" s="40"/>
      <c r="L30" s="40"/>
      <c r="M30" s="40"/>
      <c r="N30" s="40"/>
      <c r="O30" s="40"/>
      <c r="P30" s="40"/>
      <c r="Q30" s="40"/>
      <c r="R30" s="40"/>
      <c r="Y30"/>
      <c r="Z30"/>
      <c r="AA30"/>
      <c r="AB30"/>
      <c r="AC30"/>
      <c r="AD30"/>
      <c r="AE30"/>
      <c r="AF30"/>
      <c r="AG30"/>
      <c r="AH30"/>
      <c r="AI30" s="79"/>
      <c r="AJ30" s="287"/>
      <c r="AK30"/>
      <c r="AL30"/>
      <c r="AM30"/>
      <c r="AN30"/>
      <c r="AO30"/>
      <c r="AP30"/>
      <c r="AQ30"/>
      <c r="AR30"/>
      <c r="BH30" s="5"/>
      <c r="BK30" s="117"/>
      <c r="BL30" s="92"/>
      <c r="BM30" s="16"/>
      <c r="BN30" s="16"/>
      <c r="BO30" s="4"/>
    </row>
    <row r="31" spans="1:68" ht="11.6" x14ac:dyDescent="0.25">
      <c r="A31" s="92"/>
      <c r="B31" s="259"/>
      <c r="C31" s="261"/>
      <c r="D31" s="3" t="s">
        <v>16</v>
      </c>
      <c r="E31" s="261"/>
      <c r="F31" s="261"/>
      <c r="G31" s="261"/>
      <c r="H31" s="261"/>
      <c r="I31" s="261"/>
      <c r="K31" s="4"/>
      <c r="N31" s="449" t="s">
        <v>17</v>
      </c>
      <c r="O31" s="449"/>
      <c r="P31" s="449"/>
      <c r="Q31" s="449"/>
      <c r="R31" s="449"/>
      <c r="S31" s="449"/>
      <c r="T31" s="449"/>
      <c r="U31" s="449"/>
      <c r="V31" s="449"/>
      <c r="W31" s="449"/>
      <c r="X31" s="449"/>
      <c r="Y31" s="449"/>
      <c r="Z31" s="449"/>
      <c r="AA31" s="449"/>
      <c r="AB31" s="449"/>
      <c r="AC31" s="449"/>
      <c r="AD31" s="449"/>
      <c r="AE31" s="449"/>
      <c r="AF31" s="449"/>
      <c r="AG31" s="4" t="s">
        <v>18</v>
      </c>
      <c r="AH31"/>
      <c r="AI31" s="79"/>
      <c r="AJ31" s="287"/>
      <c r="AK31"/>
      <c r="AL31"/>
      <c r="BG31" s="18"/>
      <c r="BH31" s="23"/>
      <c r="BI31" s="18"/>
      <c r="BJ31" s="23"/>
      <c r="BK31" s="117"/>
      <c r="BL31" s="92"/>
      <c r="BM31" s="16"/>
      <c r="BN31" s="16"/>
      <c r="BO31" s="4"/>
    </row>
    <row r="32" spans="1:68" ht="11.6" x14ac:dyDescent="0.25">
      <c r="A32" s="92"/>
      <c r="B32" s="259"/>
      <c r="C32" s="261"/>
      <c r="D32" s="3" t="s">
        <v>19</v>
      </c>
      <c r="E32" s="261"/>
      <c r="F32" s="261"/>
      <c r="G32" s="261"/>
      <c r="H32" s="261"/>
      <c r="I32" s="261"/>
      <c r="K32" s="41"/>
      <c r="L32" s="16"/>
      <c r="M32" s="16"/>
      <c r="N32" s="449" t="s">
        <v>17</v>
      </c>
      <c r="O32" s="449"/>
      <c r="P32" s="449"/>
      <c r="Q32" s="449"/>
      <c r="R32" s="449"/>
      <c r="S32" s="449"/>
      <c r="T32" s="449"/>
      <c r="U32" s="449"/>
      <c r="V32" s="449"/>
      <c r="W32" s="449"/>
      <c r="X32" s="449"/>
      <c r="Y32" s="449"/>
      <c r="Z32" s="449"/>
      <c r="AA32" s="449"/>
      <c r="AB32" s="449"/>
      <c r="AC32" s="449"/>
      <c r="AD32" s="449"/>
      <c r="AE32" s="449"/>
      <c r="AF32" s="449"/>
      <c r="AG32" s="30" t="s">
        <v>20</v>
      </c>
      <c r="AH32"/>
      <c r="AI32" s="79"/>
      <c r="AJ32" s="287"/>
      <c r="AK32" s="3" t="s">
        <v>21</v>
      </c>
      <c r="AL32"/>
      <c r="AW32" s="16" t="s">
        <v>11</v>
      </c>
      <c r="AX32" s="95"/>
      <c r="AY32" s="16"/>
      <c r="AZ32" s="16"/>
      <c r="BA32" s="95"/>
      <c r="BB32" s="16"/>
      <c r="BC32" s="95"/>
      <c r="BD32" s="95"/>
      <c r="BE32" s="16"/>
      <c r="BF32" s="16"/>
      <c r="BG32" s="24"/>
      <c r="BH32" s="27"/>
      <c r="BI32" s="24"/>
      <c r="BJ32" s="27"/>
      <c r="BK32" s="117"/>
      <c r="BL32" s="92"/>
      <c r="BM32" s="16"/>
      <c r="BN32" s="16"/>
      <c r="BO32" s="4"/>
    </row>
    <row r="33" spans="1:67" ht="11.6" x14ac:dyDescent="0.25">
      <c r="A33" s="92"/>
      <c r="B33" s="259"/>
      <c r="C33" s="261"/>
      <c r="D33" s="3" t="s">
        <v>22</v>
      </c>
      <c r="E33" s="261"/>
      <c r="F33" s="261"/>
      <c r="G33" s="261"/>
      <c r="H33" s="261"/>
      <c r="I33" s="261"/>
      <c r="K33" s="4"/>
      <c r="N33" s="3" t="s">
        <v>17</v>
      </c>
      <c r="Q33" s="95"/>
      <c r="R33" s="95"/>
      <c r="S33" s="95"/>
      <c r="T33" s="95"/>
      <c r="U33" s="16"/>
      <c r="V33" s="95"/>
      <c r="W33" s="95"/>
      <c r="X33" s="95"/>
      <c r="Y33" s="95"/>
      <c r="Z33" s="95"/>
      <c r="AA33" s="95"/>
      <c r="AB33" s="16"/>
      <c r="AC33" s="16"/>
      <c r="AD33" s="16"/>
      <c r="AE33" s="16"/>
      <c r="AF33" s="16"/>
      <c r="AG33" s="4" t="s">
        <v>23</v>
      </c>
      <c r="AH33"/>
      <c r="AI33" s="79"/>
      <c r="AJ33" s="287"/>
      <c r="AL33"/>
      <c r="BH33" s="5"/>
      <c r="BK33" s="117"/>
      <c r="BL33" s="92"/>
      <c r="BM33" s="16"/>
      <c r="BN33" s="16"/>
      <c r="BO33" s="4"/>
    </row>
    <row r="34" spans="1:67" ht="11.6" x14ac:dyDescent="0.25">
      <c r="A34" s="92"/>
      <c r="B34" s="259"/>
      <c r="C34" s="261"/>
      <c r="D34" s="3" t="s">
        <v>24</v>
      </c>
      <c r="E34" s="261"/>
      <c r="F34" s="261"/>
      <c r="G34" s="261"/>
      <c r="H34" s="261"/>
      <c r="I34" s="261"/>
      <c r="K34" s="4"/>
      <c r="N34" s="449" t="s">
        <v>17</v>
      </c>
      <c r="O34" s="449"/>
      <c r="P34" s="449"/>
      <c r="Q34" s="449"/>
      <c r="R34" s="449"/>
      <c r="S34" s="449"/>
      <c r="T34" s="449"/>
      <c r="U34" s="449"/>
      <c r="V34" s="449"/>
      <c r="W34" s="449"/>
      <c r="X34" s="449"/>
      <c r="Y34" s="449"/>
      <c r="Z34" s="449"/>
      <c r="AA34" s="449"/>
      <c r="AB34" s="449"/>
      <c r="AC34" s="449"/>
      <c r="AD34" s="449"/>
      <c r="AE34" s="449"/>
      <c r="AF34" s="449"/>
      <c r="AG34" s="4" t="s">
        <v>25</v>
      </c>
      <c r="AH34"/>
      <c r="AI34" s="79"/>
      <c r="AJ34" s="287"/>
      <c r="AL34"/>
      <c r="BH34" s="5"/>
      <c r="BK34" s="117"/>
      <c r="BL34" s="92"/>
      <c r="BM34" s="16"/>
      <c r="BN34" s="16"/>
      <c r="BO34" s="4"/>
    </row>
    <row r="35" spans="1:67" ht="11.6" x14ac:dyDescent="0.25">
      <c r="A35" s="92"/>
      <c r="B35" s="259"/>
      <c r="C35" s="261"/>
      <c r="D35" s="3" t="s">
        <v>26</v>
      </c>
      <c r="E35" s="261"/>
      <c r="F35" s="261"/>
      <c r="G35" s="261"/>
      <c r="H35" s="261"/>
      <c r="I35" s="261"/>
      <c r="K35" s="4"/>
      <c r="N35" s="449" t="s">
        <v>17</v>
      </c>
      <c r="O35" s="449"/>
      <c r="P35" s="449"/>
      <c r="Q35" s="449"/>
      <c r="R35" s="449"/>
      <c r="S35" s="449"/>
      <c r="T35" s="449"/>
      <c r="U35" s="449"/>
      <c r="V35" s="449"/>
      <c r="W35" s="449"/>
      <c r="X35" s="449"/>
      <c r="Y35" s="449"/>
      <c r="Z35" s="449"/>
      <c r="AA35" s="449"/>
      <c r="AB35" s="449"/>
      <c r="AC35" s="449"/>
      <c r="AD35" s="449"/>
      <c r="AE35" s="449"/>
      <c r="AF35" s="449"/>
      <c r="AG35" s="30" t="s">
        <v>27</v>
      </c>
      <c r="AH35"/>
      <c r="AI35" s="79"/>
      <c r="AJ35" s="287"/>
      <c r="AL35"/>
      <c r="BK35" s="117"/>
      <c r="BL35" s="92"/>
      <c r="BM35" s="16"/>
      <c r="BN35" s="16"/>
      <c r="BO35" s="4"/>
    </row>
    <row r="36" spans="1:67" ht="11.6" x14ac:dyDescent="0.25">
      <c r="A36" s="92"/>
      <c r="B36" s="259"/>
      <c r="C36" s="261"/>
      <c r="D36" s="3" t="s">
        <v>28</v>
      </c>
      <c r="E36" s="261"/>
      <c r="F36" s="261"/>
      <c r="G36" s="261"/>
      <c r="H36" s="261"/>
      <c r="I36" s="261"/>
      <c r="K36" s="4"/>
      <c r="N36" s="449" t="s">
        <v>17</v>
      </c>
      <c r="O36" s="449"/>
      <c r="P36" s="449"/>
      <c r="Q36" s="449"/>
      <c r="R36" s="449"/>
      <c r="S36" s="449"/>
      <c r="T36" s="449"/>
      <c r="U36" s="449"/>
      <c r="V36" s="449"/>
      <c r="W36" s="449"/>
      <c r="X36" s="449"/>
      <c r="Y36" s="449"/>
      <c r="Z36" s="449"/>
      <c r="AA36" s="449"/>
      <c r="AB36" s="449"/>
      <c r="AC36" s="449"/>
      <c r="AD36" s="449"/>
      <c r="AE36" s="449"/>
      <c r="AF36" s="449"/>
      <c r="AG36" s="17" t="s">
        <v>29</v>
      </c>
      <c r="AH36"/>
      <c r="AI36" s="79"/>
      <c r="AJ36" s="287"/>
      <c r="AL36"/>
      <c r="BK36" s="117"/>
      <c r="BL36" s="92"/>
      <c r="BM36" s="16"/>
      <c r="BN36" s="16"/>
      <c r="BO36" s="4"/>
    </row>
    <row r="37" spans="1:67" ht="11.6" x14ac:dyDescent="0.25">
      <c r="A37" s="92"/>
      <c r="B37" s="259"/>
      <c r="C37" s="261"/>
      <c r="D37" s="3" t="s">
        <v>30</v>
      </c>
      <c r="E37" s="261"/>
      <c r="F37" s="261"/>
      <c r="G37" s="261"/>
      <c r="H37" s="261"/>
      <c r="I37" s="261"/>
      <c r="K37" s="4"/>
      <c r="N37" s="449" t="s">
        <v>17</v>
      </c>
      <c r="O37" s="449"/>
      <c r="P37" s="449"/>
      <c r="Q37" s="449"/>
      <c r="R37" s="449"/>
      <c r="S37" s="449"/>
      <c r="T37" s="449"/>
      <c r="U37" s="449"/>
      <c r="V37" s="449"/>
      <c r="W37" s="449"/>
      <c r="X37" s="449"/>
      <c r="Y37" s="449"/>
      <c r="Z37" s="449"/>
      <c r="AA37" s="449"/>
      <c r="AB37" s="449"/>
      <c r="AC37" s="449"/>
      <c r="AD37" s="449"/>
      <c r="AE37" s="449"/>
      <c r="AF37" s="449"/>
      <c r="AG37" s="4" t="s">
        <v>31</v>
      </c>
      <c r="AH37"/>
      <c r="AI37" s="79"/>
      <c r="AJ37" s="287"/>
      <c r="AL37"/>
      <c r="BK37" s="117"/>
      <c r="BL37" s="92"/>
      <c r="BM37" s="16"/>
      <c r="BN37" s="16"/>
      <c r="BO37" s="4"/>
    </row>
    <row r="38" spans="1:67" ht="11.6" x14ac:dyDescent="0.25">
      <c r="A38" s="92"/>
      <c r="B38" s="259"/>
      <c r="C38" s="261"/>
      <c r="D38" s="3" t="s">
        <v>32</v>
      </c>
      <c r="E38" s="261"/>
      <c r="F38" s="261"/>
      <c r="G38" s="261"/>
      <c r="H38" s="261"/>
      <c r="I38" s="261"/>
      <c r="K38" s="4"/>
      <c r="N38" s="449" t="s">
        <v>17</v>
      </c>
      <c r="O38" s="449"/>
      <c r="P38" s="449"/>
      <c r="Q38" s="449"/>
      <c r="R38" s="449"/>
      <c r="S38" s="449"/>
      <c r="T38" s="449"/>
      <c r="U38" s="449"/>
      <c r="V38" s="449"/>
      <c r="W38" s="449"/>
      <c r="X38" s="449"/>
      <c r="Y38" s="449"/>
      <c r="Z38" s="449"/>
      <c r="AA38" s="449"/>
      <c r="AB38" s="449"/>
      <c r="AC38" s="449"/>
      <c r="AD38" s="449"/>
      <c r="AE38" s="449"/>
      <c r="AF38" s="449"/>
      <c r="AG38" s="30" t="s">
        <v>33</v>
      </c>
      <c r="AH38"/>
      <c r="AI38" s="79"/>
      <c r="AJ38" s="287"/>
      <c r="AL38"/>
      <c r="BI38" s="18"/>
      <c r="BJ38" s="19"/>
      <c r="BK38" s="117"/>
      <c r="BL38" s="92"/>
      <c r="BM38" s="16"/>
      <c r="BN38" s="16"/>
      <c r="BO38" s="4"/>
    </row>
    <row r="39" spans="1:67" ht="11.6" x14ac:dyDescent="0.25">
      <c r="A39" s="92"/>
      <c r="B39" s="259"/>
      <c r="C39" s="261"/>
      <c r="D39" s="3" t="s">
        <v>34</v>
      </c>
      <c r="E39" s="261"/>
      <c r="F39" s="261"/>
      <c r="G39" s="261"/>
      <c r="H39" s="261"/>
      <c r="I39" s="261"/>
      <c r="K39" s="4"/>
      <c r="N39" s="449" t="s">
        <v>17</v>
      </c>
      <c r="O39" s="449"/>
      <c r="P39" s="449"/>
      <c r="Q39" s="449"/>
      <c r="R39" s="449"/>
      <c r="S39" s="449"/>
      <c r="T39" s="449"/>
      <c r="U39" s="449"/>
      <c r="V39" s="449"/>
      <c r="W39" s="449"/>
      <c r="X39" s="449"/>
      <c r="Y39" s="449"/>
      <c r="Z39" s="449"/>
      <c r="AA39" s="449"/>
      <c r="AB39" s="449"/>
      <c r="AC39" s="449"/>
      <c r="AD39" s="449"/>
      <c r="AE39" s="449"/>
      <c r="AF39" s="449"/>
      <c r="AG39" s="4" t="s">
        <v>35</v>
      </c>
      <c r="AH39"/>
      <c r="AI39" s="79"/>
      <c r="AJ39" s="287"/>
      <c r="AK39" s="3" t="s">
        <v>36</v>
      </c>
      <c r="AL39"/>
      <c r="AU39" s="16" t="s">
        <v>11</v>
      </c>
      <c r="AV39" s="95"/>
      <c r="AW39" s="95"/>
      <c r="AX39" s="95"/>
      <c r="AY39" s="95"/>
      <c r="AZ39" s="95"/>
      <c r="BA39" s="16"/>
      <c r="BB39" s="16"/>
      <c r="BC39" s="16"/>
      <c r="BD39" s="16"/>
      <c r="BE39" s="16"/>
      <c r="BF39" s="16"/>
      <c r="BG39" s="16"/>
      <c r="BH39" s="16"/>
      <c r="BI39" s="24"/>
      <c r="BJ39" s="27"/>
      <c r="BK39" s="117"/>
      <c r="BL39" s="92"/>
      <c r="BM39" s="16"/>
      <c r="BN39" s="16"/>
      <c r="BO39" s="4"/>
    </row>
    <row r="40" spans="1:67" ht="11.6" x14ac:dyDescent="0.25">
      <c r="A40" s="92"/>
      <c r="B40" s="259"/>
      <c r="C40" s="261"/>
      <c r="D40" s="3" t="s">
        <v>37</v>
      </c>
      <c r="E40" s="261"/>
      <c r="F40" s="261"/>
      <c r="G40" s="261"/>
      <c r="H40" s="261"/>
      <c r="I40" s="261"/>
      <c r="N40" s="449" t="s">
        <v>17</v>
      </c>
      <c r="O40" s="449"/>
      <c r="P40" s="449"/>
      <c r="Q40" s="449"/>
      <c r="R40" s="449"/>
      <c r="S40" s="449"/>
      <c r="T40" s="449"/>
      <c r="U40" s="449"/>
      <c r="V40" s="449"/>
      <c r="W40" s="449"/>
      <c r="X40" s="449"/>
      <c r="Y40" s="449"/>
      <c r="Z40" s="449"/>
      <c r="AA40" s="449"/>
      <c r="AB40" s="449"/>
      <c r="AC40" s="449"/>
      <c r="AD40" s="449"/>
      <c r="AE40" s="449"/>
      <c r="AF40" s="449"/>
      <c r="AG40" s="17" t="s">
        <v>38</v>
      </c>
      <c r="AH40"/>
      <c r="AI40" s="79"/>
      <c r="AJ40" s="287"/>
      <c r="AK40"/>
      <c r="AL40"/>
      <c r="BJ40" s="288" t="s">
        <v>39</v>
      </c>
      <c r="BK40" s="117"/>
      <c r="BL40" s="92"/>
      <c r="BM40" s="16"/>
      <c r="BN40" s="16"/>
      <c r="BO40" s="4"/>
    </row>
    <row r="41" spans="1:67" ht="6" customHeight="1" thickBot="1" x14ac:dyDescent="0.3">
      <c r="A41" s="92"/>
      <c r="B41" s="271"/>
      <c r="C41" s="273"/>
      <c r="D41" s="273"/>
      <c r="E41" s="273"/>
      <c r="F41" s="273"/>
      <c r="G41" s="273"/>
      <c r="H41" s="273"/>
      <c r="I41" s="273"/>
      <c r="J41" s="272"/>
      <c r="K41" s="273"/>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289"/>
      <c r="AJ41" s="290"/>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272"/>
      <c r="BI41" s="125"/>
      <c r="BJ41" s="125"/>
      <c r="BK41" s="275"/>
      <c r="BL41" s="92"/>
      <c r="BM41" s="16"/>
      <c r="BN41" s="16"/>
      <c r="BO41" s="4"/>
    </row>
    <row r="42" spans="1:67" ht="6" customHeight="1" thickTop="1" x14ac:dyDescent="0.25">
      <c r="A42" s="92"/>
      <c r="B42" s="259"/>
      <c r="C42" s="261"/>
      <c r="D42" s="261"/>
      <c r="E42" s="261"/>
      <c r="F42" s="261"/>
      <c r="G42" s="261"/>
      <c r="H42" s="261"/>
      <c r="I42" s="261"/>
      <c r="J42" s="260"/>
      <c r="K42" s="261"/>
      <c r="L42"/>
      <c r="M42"/>
      <c r="N42"/>
      <c r="O42"/>
      <c r="P42"/>
      <c r="Q42"/>
      <c r="R42"/>
      <c r="S42"/>
      <c r="T42"/>
      <c r="U42"/>
      <c r="V42"/>
      <c r="W42"/>
      <c r="X42"/>
      <c r="Y42"/>
      <c r="Z42"/>
      <c r="AA42"/>
      <c r="AB42"/>
      <c r="AC42"/>
      <c r="AD42"/>
      <c r="AE42"/>
      <c r="AF42"/>
      <c r="AG42"/>
      <c r="AH42"/>
      <c r="AI42" s="284"/>
      <c r="AJ42"/>
      <c r="AK42"/>
      <c r="AL42"/>
      <c r="AM42"/>
      <c r="AN42"/>
      <c r="AO42"/>
      <c r="AP42"/>
      <c r="AQ42"/>
      <c r="AR42"/>
      <c r="AS42"/>
      <c r="AT42"/>
      <c r="AU42"/>
      <c r="AV42"/>
      <c r="AW42"/>
      <c r="AX42"/>
      <c r="AY42"/>
      <c r="AZ42"/>
      <c r="BA42"/>
      <c r="BB42"/>
      <c r="BC42"/>
      <c r="BD42"/>
      <c r="BE42"/>
      <c r="BF42"/>
      <c r="BG42"/>
      <c r="BH42"/>
      <c r="BI42"/>
      <c r="BJ42" s="260"/>
      <c r="BK42" s="117"/>
      <c r="BL42" s="92"/>
      <c r="BO42" s="30"/>
    </row>
    <row r="43" spans="1:67" ht="11.6" x14ac:dyDescent="0.25">
      <c r="A43" s="92"/>
      <c r="B43" s="442" t="s">
        <v>40</v>
      </c>
      <c r="C43" s="443"/>
      <c r="D43" s="443"/>
      <c r="E43" s="443"/>
      <c r="F43" s="443"/>
      <c r="G43" s="443"/>
      <c r="H43" s="443"/>
      <c r="I43" s="443"/>
      <c r="J43" s="443"/>
      <c r="K43" s="443"/>
      <c r="L43" s="443"/>
      <c r="M43" s="443"/>
      <c r="N43" s="443"/>
      <c r="O43" s="443"/>
      <c r="P43" s="443"/>
      <c r="Q43" s="443"/>
      <c r="R43" s="443"/>
      <c r="S43" s="443"/>
      <c r="T43" s="443"/>
      <c r="U43" s="443"/>
      <c r="V43" s="443"/>
      <c r="W43" s="443"/>
      <c r="X43" s="443"/>
      <c r="Y43" s="443"/>
      <c r="Z43" s="443"/>
      <c r="AA43" s="443"/>
      <c r="AB43" s="443"/>
      <c r="AC43" s="443"/>
      <c r="AD43" s="443"/>
      <c r="AE43" s="443"/>
      <c r="AF43" s="443"/>
      <c r="AG43" s="443"/>
      <c r="AH43" s="443"/>
      <c r="AI43" s="443"/>
      <c r="AJ43" s="443"/>
      <c r="AK43" s="443"/>
      <c r="AL43" s="443"/>
      <c r="AM43" s="443"/>
      <c r="AN43" s="443"/>
      <c r="AO43" s="443"/>
      <c r="AP43" s="443"/>
      <c r="AQ43" s="443"/>
      <c r="AR43" s="443"/>
      <c r="AS43" s="443"/>
      <c r="AT43" s="443"/>
      <c r="AU43" s="443"/>
      <c r="AV43" s="443"/>
      <c r="AW43" s="443"/>
      <c r="AX43" s="443"/>
      <c r="AY43" s="443"/>
      <c r="AZ43" s="443"/>
      <c r="BA43" s="443"/>
      <c r="BB43" s="443"/>
      <c r="BC43" s="443"/>
      <c r="BD43" s="443"/>
      <c r="BE43" s="443"/>
      <c r="BF43" s="443"/>
      <c r="BG43" s="443"/>
      <c r="BH43" s="443"/>
      <c r="BI43" s="443"/>
      <c r="BJ43" s="443"/>
      <c r="BK43" s="444"/>
      <c r="BL43" s="92"/>
    </row>
    <row r="44" spans="1:67" s="38" customFormat="1" ht="6" customHeight="1" thickBot="1" x14ac:dyDescent="0.3">
      <c r="A44" s="92"/>
      <c r="B44" s="271"/>
      <c r="C44" s="273"/>
      <c r="D44" s="273"/>
      <c r="E44" s="273"/>
      <c r="F44" s="273"/>
      <c r="G44" s="273"/>
      <c r="H44" s="273"/>
      <c r="I44" s="273"/>
      <c r="J44" s="272"/>
      <c r="K44" s="273"/>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274"/>
      <c r="AJ44" s="125"/>
      <c r="AK44" s="125"/>
      <c r="AL44" s="125"/>
      <c r="AM44" s="125"/>
      <c r="AN44" s="125"/>
      <c r="AO44" s="125"/>
      <c r="AP44" s="125"/>
      <c r="AQ44" s="125"/>
      <c r="AR44" s="125"/>
      <c r="AS44" s="125"/>
      <c r="AT44" s="125"/>
      <c r="AU44" s="125"/>
      <c r="AV44" s="125"/>
      <c r="AW44" s="125"/>
      <c r="AX44" s="125"/>
      <c r="AY44" s="125"/>
      <c r="AZ44" s="125"/>
      <c r="BA44" s="125"/>
      <c r="BB44" s="125"/>
      <c r="BC44" s="125"/>
      <c r="BD44" s="125"/>
      <c r="BE44" s="125"/>
      <c r="BF44" s="125"/>
      <c r="BG44" s="125"/>
      <c r="BH44" s="125"/>
      <c r="BI44" s="125"/>
      <c r="BJ44" s="272"/>
      <c r="BK44" s="275"/>
      <c r="BL44" s="92"/>
    </row>
    <row r="45" spans="1:67" ht="6" customHeight="1" thickTop="1" x14ac:dyDescent="0.25">
      <c r="A45" s="92"/>
      <c r="B45" s="259"/>
      <c r="C45" s="261"/>
      <c r="D45" s="261"/>
      <c r="E45" s="261"/>
      <c r="F45" s="261"/>
      <c r="G45" s="261"/>
      <c r="H45" s="261"/>
      <c r="I45" s="261"/>
      <c r="J45"/>
      <c r="K45"/>
      <c r="L45"/>
      <c r="M45"/>
      <c r="N45"/>
      <c r="O45"/>
      <c r="P45"/>
      <c r="Q45"/>
      <c r="R45"/>
      <c r="S45"/>
      <c r="T45"/>
      <c r="U45"/>
      <c r="V45"/>
      <c r="W45"/>
      <c r="X45"/>
      <c r="Y45"/>
      <c r="Z45"/>
      <c r="AA45"/>
      <c r="AB45"/>
      <c r="AC45"/>
      <c r="AD45"/>
      <c r="AE45"/>
      <c r="AF45"/>
      <c r="AG45"/>
      <c r="AH45"/>
      <c r="AI45"/>
      <c r="AJ45"/>
      <c r="AK45" s="79"/>
      <c r="AL45"/>
      <c r="AM45"/>
      <c r="AN45"/>
      <c r="AO45"/>
      <c r="AP45" s="197"/>
      <c r="AQ45" s="197"/>
      <c r="AR45" s="197"/>
      <c r="AS45" s="197"/>
      <c r="AT45" s="197"/>
      <c r="AU45" s="197"/>
      <c r="AV45" s="197"/>
      <c r="AW45" s="197"/>
      <c r="AX45" s="197"/>
      <c r="AY45" s="197"/>
      <c r="AZ45" s="197"/>
      <c r="BA45" s="197"/>
      <c r="BB45" s="197"/>
      <c r="BC45" s="197"/>
      <c r="BD45" s="197"/>
      <c r="BE45" s="197"/>
      <c r="BF45" s="197"/>
      <c r="BG45" s="197"/>
      <c r="BH45" s="197"/>
      <c r="BI45" s="197"/>
      <c r="BJ45" s="197"/>
      <c r="BK45" s="117"/>
      <c r="BL45" s="92"/>
    </row>
    <row r="46" spans="1:67" ht="11.6" x14ac:dyDescent="0.25">
      <c r="A46" s="92"/>
      <c r="B46" s="259"/>
      <c r="C46" s="261"/>
      <c r="D46" s="261"/>
      <c r="E46" s="261"/>
      <c r="F46" s="261"/>
      <c r="G46" s="261"/>
      <c r="H46" s="261"/>
      <c r="I46" s="261"/>
      <c r="J46"/>
      <c r="K46"/>
      <c r="L46" s="92"/>
      <c r="M46"/>
      <c r="N46"/>
      <c r="O46"/>
      <c r="P46"/>
      <c r="Q46"/>
      <c r="R46"/>
      <c r="S46"/>
      <c r="T46"/>
      <c r="U46"/>
      <c r="V46"/>
      <c r="W46"/>
      <c r="X46"/>
      <c r="Y46"/>
      <c r="Z46"/>
      <c r="AA46"/>
      <c r="AB46"/>
      <c r="AC46" s="309"/>
      <c r="AD46" s="309"/>
      <c r="AE46" s="309"/>
      <c r="AF46" s="309"/>
      <c r="AG46" s="309"/>
      <c r="AH46" s="309"/>
      <c r="AI46" s="309"/>
      <c r="AJ46" s="309"/>
      <c r="AK46" s="79"/>
      <c r="AL46"/>
      <c r="AM46"/>
      <c r="AN46"/>
      <c r="AO46"/>
      <c r="AP46"/>
      <c r="AQ46"/>
      <c r="AR46"/>
      <c r="AS46"/>
      <c r="AT46"/>
      <c r="AU46"/>
      <c r="AV46"/>
      <c r="AW46"/>
      <c r="AX46"/>
      <c r="AY46"/>
      <c r="AZ46"/>
      <c r="BA46"/>
      <c r="BB46"/>
      <c r="BC46"/>
      <c r="BD46"/>
      <c r="BE46"/>
      <c r="BF46"/>
      <c r="BG46" s="276"/>
      <c r="BH46" s="277"/>
      <c r="BI46" s="276"/>
      <c r="BJ46" s="279"/>
      <c r="BK46" s="117"/>
      <c r="BL46" s="92"/>
    </row>
    <row r="47" spans="1:67" ht="11.6" x14ac:dyDescent="0.25">
      <c r="A47" s="92"/>
      <c r="B47" s="259"/>
      <c r="C47" s="261"/>
      <c r="D47" t="s">
        <v>41</v>
      </c>
      <c r="E47" s="261"/>
      <c r="F47" s="261"/>
      <c r="G47" s="261"/>
      <c r="H47" s="261"/>
      <c r="I47" s="261"/>
      <c r="K47" s="261"/>
      <c r="L47" s="92"/>
      <c r="M47" s="92"/>
      <c r="N47" s="449" t="s">
        <v>42</v>
      </c>
      <c r="O47" s="449"/>
      <c r="P47" s="449"/>
      <c r="Q47" s="449"/>
      <c r="R47" s="449"/>
      <c r="S47" s="449"/>
      <c r="T47" s="449"/>
      <c r="U47" s="449"/>
      <c r="V47" s="449"/>
      <c r="W47" s="449"/>
      <c r="X47" s="449"/>
      <c r="Y47" s="449"/>
      <c r="Z47" s="449"/>
      <c r="AA47" s="449"/>
      <c r="AB47" s="449"/>
      <c r="AC47" s="449"/>
      <c r="AD47" s="449"/>
      <c r="AE47" s="449"/>
      <c r="AF47" s="449"/>
      <c r="AG47" s="449"/>
      <c r="AH47" s="449"/>
      <c r="AI47" s="449"/>
      <c r="AJ47" s="449"/>
      <c r="AK47" s="79"/>
      <c r="AL47"/>
      <c r="AM47" t="s">
        <v>43</v>
      </c>
      <c r="AN47"/>
      <c r="AO47"/>
      <c r="AP47" s="197" t="s">
        <v>11</v>
      </c>
      <c r="AQ47" s="197"/>
      <c r="AR47" s="197"/>
      <c r="AS47" s="197"/>
      <c r="AT47" s="197"/>
      <c r="AU47" s="197"/>
      <c r="AV47" s="197"/>
      <c r="AW47" s="197"/>
      <c r="AX47" s="197"/>
      <c r="AY47" s="197"/>
      <c r="AZ47" s="197"/>
      <c r="BA47" s="197"/>
      <c r="BB47" s="197"/>
      <c r="BC47" s="197"/>
      <c r="BD47" s="197"/>
      <c r="BE47" s="197"/>
      <c r="BF47" s="197"/>
      <c r="BG47" s="280"/>
      <c r="BH47" s="281"/>
      <c r="BI47" s="280"/>
      <c r="BJ47" s="282"/>
      <c r="BK47" s="117"/>
      <c r="BL47" s="92"/>
    </row>
    <row r="48" spans="1:67" ht="11.25" customHeight="1" x14ac:dyDescent="0.25">
      <c r="A48" s="92"/>
      <c r="B48" s="259"/>
      <c r="C48" s="261"/>
      <c r="D48" s="261"/>
      <c r="E48" s="261"/>
      <c r="F48" s="261"/>
      <c r="G48" s="261"/>
      <c r="H48" s="261"/>
      <c r="I48" s="261"/>
      <c r="J48"/>
      <c r="K48"/>
      <c r="L48"/>
      <c r="M48"/>
      <c r="N48"/>
      <c r="O48"/>
      <c r="P48"/>
      <c r="Q48"/>
      <c r="R48"/>
      <c r="S48"/>
      <c r="T48"/>
      <c r="U48"/>
      <c r="V48"/>
      <c r="W48"/>
      <c r="X48"/>
      <c r="Y48"/>
      <c r="Z48"/>
      <c r="AA48"/>
      <c r="AB48"/>
      <c r="AC48"/>
      <c r="AD48"/>
      <c r="AE48"/>
      <c r="AF48"/>
      <c r="AG48"/>
      <c r="AH48"/>
      <c r="AI48"/>
      <c r="AJ48"/>
      <c r="AK48" s="79"/>
      <c r="AL48"/>
      <c r="AM48"/>
      <c r="AN48"/>
      <c r="AO48"/>
      <c r="AP48"/>
      <c r="AQ48"/>
      <c r="AR48"/>
      <c r="AS48"/>
      <c r="AT48"/>
      <c r="AU48"/>
      <c r="AV48"/>
      <c r="AW48"/>
      <c r="AX48"/>
      <c r="AY48"/>
      <c r="AZ48"/>
      <c r="BA48"/>
      <c r="BB48"/>
      <c r="BC48"/>
      <c r="BD48"/>
      <c r="BE48"/>
      <c r="BF48"/>
      <c r="BG48" s="276"/>
      <c r="BH48" s="277"/>
      <c r="BI48" s="276"/>
      <c r="BJ48" s="279"/>
      <c r="BK48" s="117"/>
      <c r="BL48" s="92"/>
    </row>
    <row r="49" spans="1:67" ht="11.25" customHeight="1" x14ac:dyDescent="0.25">
      <c r="A49" s="92"/>
      <c r="B49" s="259"/>
      <c r="C49" s="261"/>
      <c r="D49" s="261"/>
      <c r="E49" s="261"/>
      <c r="F49" s="261"/>
      <c r="G49" s="261"/>
      <c r="H49" s="261"/>
      <c r="I49" s="261"/>
      <c r="J49"/>
      <c r="K49"/>
      <c r="L49"/>
      <c r="M49"/>
      <c r="N49"/>
      <c r="O49"/>
      <c r="P49"/>
      <c r="Q49"/>
      <c r="R49"/>
      <c r="S49"/>
      <c r="T49"/>
      <c r="U49"/>
      <c r="V49"/>
      <c r="W49"/>
      <c r="X49"/>
      <c r="Y49"/>
      <c r="Z49"/>
      <c r="AA49"/>
      <c r="AB49"/>
      <c r="AC49"/>
      <c r="AD49"/>
      <c r="AE49"/>
      <c r="AF49"/>
      <c r="AG49"/>
      <c r="AH49"/>
      <c r="AI49"/>
      <c r="AJ49"/>
      <c r="AK49" s="79"/>
      <c r="AL49"/>
      <c r="AM49" t="s">
        <v>44</v>
      </c>
      <c r="AN49"/>
      <c r="AO49"/>
      <c r="AP49"/>
      <c r="AQ49" s="197" t="s">
        <v>11</v>
      </c>
      <c r="AR49" s="197"/>
      <c r="AS49" s="197"/>
      <c r="AT49" s="197"/>
      <c r="AU49" s="197"/>
      <c r="AV49" s="197"/>
      <c r="AW49" s="197"/>
      <c r="AX49" s="197"/>
      <c r="AY49" s="197"/>
      <c r="AZ49" s="197"/>
      <c r="BA49" s="197"/>
      <c r="BB49" s="197"/>
      <c r="BC49" s="197"/>
      <c r="BD49" s="197"/>
      <c r="BE49" s="197"/>
      <c r="BF49" s="197"/>
      <c r="BG49" s="280"/>
      <c r="BH49" s="281"/>
      <c r="BI49" s="280"/>
      <c r="BJ49" s="282"/>
      <c r="BK49" s="117"/>
      <c r="BL49" s="92"/>
    </row>
    <row r="50" spans="1:67" ht="11.25" customHeight="1" x14ac:dyDescent="0.6">
      <c r="A50" s="92"/>
      <c r="B50" s="259"/>
      <c r="C50" s="261"/>
      <c r="D50" s="261"/>
      <c r="E50" s="261"/>
      <c r="F50" s="261"/>
      <c r="G50" s="261"/>
      <c r="H50" s="261"/>
      <c r="I50" s="261"/>
      <c r="J50"/>
      <c r="K50"/>
      <c r="L50"/>
      <c r="M50"/>
      <c r="N50"/>
      <c r="O50"/>
      <c r="P50"/>
      <c r="Q50"/>
      <c r="R50"/>
      <c r="S50"/>
      <c r="T50"/>
      <c r="U50"/>
      <c r="V50"/>
      <c r="W50"/>
      <c r="X50"/>
      <c r="Y50"/>
      <c r="Z50"/>
      <c r="AA50"/>
      <c r="AB50"/>
      <c r="AC50"/>
      <c r="AD50"/>
      <c r="AE50"/>
      <c r="AF50"/>
      <c r="AG50"/>
      <c r="AH50"/>
      <c r="AI50"/>
      <c r="AJ50"/>
      <c r="AK50" s="79"/>
      <c r="AL50"/>
      <c r="AM50"/>
      <c r="AN50"/>
      <c r="AO50"/>
      <c r="AP50"/>
      <c r="AQ50"/>
      <c r="AR50"/>
      <c r="AS50"/>
      <c r="AT50"/>
      <c r="AU50"/>
      <c r="AV50"/>
      <c r="AW50"/>
      <c r="AX50"/>
      <c r="AY50"/>
      <c r="AZ50"/>
      <c r="BA50"/>
      <c r="BB50"/>
      <c r="BC50" s="459">
        <v>2</v>
      </c>
      <c r="BD50" s="460"/>
      <c r="BE50" s="459">
        <v>0</v>
      </c>
      <c r="BF50" s="460"/>
      <c r="BG50" s="459">
        <v>2</v>
      </c>
      <c r="BH50" s="460"/>
      <c r="BI50" s="291"/>
      <c r="BJ50" s="292"/>
      <c r="BK50" s="117"/>
      <c r="BL50" s="92"/>
    </row>
    <row r="51" spans="1:67" ht="11.25" customHeight="1" x14ac:dyDescent="0.6">
      <c r="A51" s="92"/>
      <c r="B51" s="259"/>
      <c r="C51" s="261"/>
      <c r="D51" s="261"/>
      <c r="E51" s="261"/>
      <c r="F51" s="261"/>
      <c r="G51" s="261"/>
      <c r="H51" s="261"/>
      <c r="I51" s="261"/>
      <c r="K51" s="261"/>
      <c r="L51"/>
      <c r="M51"/>
      <c r="N51"/>
      <c r="O51"/>
      <c r="P51"/>
      <c r="Q51"/>
      <c r="R51"/>
      <c r="S51"/>
      <c r="T51"/>
      <c r="U51"/>
      <c r="AK51" s="79"/>
      <c r="AL51"/>
      <c r="AM51" t="s">
        <v>45</v>
      </c>
      <c r="AN51"/>
      <c r="AO51"/>
      <c r="AP51" s="201" t="s">
        <v>11</v>
      </c>
      <c r="AQ51" s="197"/>
      <c r="AR51" s="197"/>
      <c r="AS51" s="197"/>
      <c r="AT51" s="197"/>
      <c r="AU51" s="197"/>
      <c r="AV51" s="197"/>
      <c r="AW51" s="197"/>
      <c r="AX51" s="197"/>
      <c r="AY51" s="197"/>
      <c r="AZ51" s="197"/>
      <c r="BA51" s="197"/>
      <c r="BB51" s="197"/>
      <c r="BC51" s="461"/>
      <c r="BD51" s="462"/>
      <c r="BE51" s="461"/>
      <c r="BF51" s="462"/>
      <c r="BG51" s="461"/>
      <c r="BH51" s="462"/>
      <c r="BI51" s="293"/>
      <c r="BJ51" s="294"/>
      <c r="BK51" s="117"/>
      <c r="BL51" s="92"/>
    </row>
    <row r="52" spans="1:67" ht="11.25" customHeight="1" x14ac:dyDescent="0.6">
      <c r="A52" s="92"/>
      <c r="B52" s="259"/>
      <c r="C52" s="261"/>
      <c r="D52" s="261"/>
      <c r="E52" s="261"/>
      <c r="F52" s="261"/>
      <c r="G52" s="261"/>
      <c r="H52" s="261"/>
      <c r="I52" s="261"/>
      <c r="J52"/>
      <c r="K52" s="261"/>
      <c r="L52"/>
      <c r="M52"/>
      <c r="N52"/>
      <c r="O52"/>
      <c r="P52"/>
      <c r="Q52"/>
      <c r="R52"/>
      <c r="S52"/>
      <c r="T52"/>
      <c r="U52"/>
      <c r="V52"/>
      <c r="W52"/>
      <c r="X52"/>
      <c r="Y52"/>
      <c r="Z52"/>
      <c r="AA52"/>
      <c r="AB52"/>
      <c r="AC52"/>
      <c r="AD52"/>
      <c r="AE52"/>
      <c r="AF52"/>
      <c r="AG52"/>
      <c r="AH52"/>
      <c r="AI52"/>
      <c r="AJ52"/>
      <c r="AK52"/>
      <c r="AL52" s="287"/>
      <c r="AM52"/>
      <c r="AN52"/>
      <c r="AO52"/>
      <c r="AP52" s="201"/>
      <c r="AQ52" s="197"/>
      <c r="AR52" s="197"/>
      <c r="AS52" s="197"/>
      <c r="AT52" s="197"/>
      <c r="AU52" s="197"/>
      <c r="AV52" s="197"/>
      <c r="AW52" s="197"/>
      <c r="AX52" s="197"/>
      <c r="AY52" s="197"/>
      <c r="AZ52" s="197"/>
      <c r="BA52" s="197"/>
      <c r="BB52" s="197"/>
      <c r="BC52" s="310"/>
      <c r="BD52" s="310"/>
      <c r="BE52" s="310"/>
      <c r="BF52" s="310"/>
      <c r="BG52" s="310"/>
      <c r="BH52" s="310"/>
      <c r="BI52" s="310"/>
      <c r="BJ52" s="310"/>
      <c r="BK52" s="117"/>
      <c r="BL52" s="92"/>
    </row>
    <row r="53" spans="1:67" ht="11.25" customHeight="1" x14ac:dyDescent="0.25">
      <c r="A53" s="92"/>
      <c r="B53" s="259"/>
      <c r="C53" s="261"/>
      <c r="D53" s="261"/>
      <c r="E53" s="261"/>
      <c r="F53" s="261"/>
      <c r="G53" s="261"/>
      <c r="H53" s="261"/>
      <c r="I53" s="261"/>
      <c r="J53"/>
      <c r="K53" s="261"/>
      <c r="L53"/>
      <c r="M53"/>
      <c r="N53"/>
      <c r="O53"/>
      <c r="P53"/>
      <c r="Q53"/>
      <c r="R53"/>
      <c r="S53"/>
      <c r="T53"/>
      <c r="U53"/>
      <c r="V53"/>
      <c r="W53"/>
      <c r="X53"/>
      <c r="Y53"/>
      <c r="Z53"/>
      <c r="AA53"/>
      <c r="AB53"/>
      <c r="AC53"/>
      <c r="AD53"/>
      <c r="AE53"/>
      <c r="AF53"/>
      <c r="AG53"/>
      <c r="AH53"/>
      <c r="AI53"/>
      <c r="AJ53"/>
      <c r="AK53"/>
      <c r="AL53" s="287"/>
      <c r="AM53" s="311"/>
      <c r="AN53" s="311"/>
      <c r="AO53" s="311"/>
      <c r="AP53" s="311"/>
      <c r="AQ53" s="311"/>
      <c r="AR53" s="311"/>
      <c r="AS53" s="311"/>
      <c r="AT53" s="311"/>
      <c r="AU53" s="311"/>
      <c r="AV53" s="311"/>
      <c r="BC53" s="312"/>
      <c r="BD53" s="313"/>
      <c r="BE53" s="312"/>
      <c r="BF53" s="313"/>
      <c r="BG53" s="312"/>
      <c r="BH53" s="313"/>
      <c r="BI53" s="312"/>
      <c r="BJ53" s="314"/>
      <c r="BK53" s="117"/>
      <c r="BL53" s="92"/>
    </row>
    <row r="54" spans="1:67" ht="11.25" customHeight="1" x14ac:dyDescent="0.25">
      <c r="A54" s="92"/>
      <c r="B54" s="259"/>
      <c r="C54" s="261"/>
      <c r="D54" t="s">
        <v>46</v>
      </c>
      <c r="E54" s="261"/>
      <c r="F54" s="261"/>
      <c r="G54" s="261"/>
      <c r="H54" s="261"/>
      <c r="I54" s="261"/>
      <c r="K54"/>
      <c r="L54"/>
      <c r="M54"/>
      <c r="N54"/>
      <c r="O54"/>
      <c r="P54" s="120"/>
      <c r="Q54" s="120"/>
      <c r="R54" s="120"/>
      <c r="S54" s="120"/>
      <c r="T54" s="120"/>
      <c r="U54" s="120"/>
      <c r="V54" s="120"/>
      <c r="W54" s="120"/>
      <c r="X54" s="120"/>
      <c r="Y54" s="120"/>
      <c r="Z54" s="120"/>
      <c r="AA54" s="120"/>
      <c r="AB54" s="120"/>
      <c r="AC54" s="120"/>
      <c r="AD54" s="120"/>
      <c r="AE54" s="120"/>
      <c r="AF54" s="120"/>
      <c r="AG54" s="120"/>
      <c r="AH54" s="120"/>
      <c r="AI54" s="120"/>
      <c r="AJ54" s="120"/>
      <c r="AK54"/>
      <c r="AL54" s="287"/>
      <c r="AM54" s="343" t="s">
        <v>47</v>
      </c>
      <c r="AN54" s="311"/>
      <c r="AO54" s="311"/>
      <c r="AP54" s="311"/>
      <c r="AQ54" s="311"/>
      <c r="AR54" s="315"/>
      <c r="AS54" s="315"/>
      <c r="AT54" s="315"/>
      <c r="AU54" s="315"/>
      <c r="AZ54" s="450" t="s">
        <v>48</v>
      </c>
      <c r="BA54" s="450"/>
      <c r="BB54" s="451"/>
      <c r="BC54" s="316"/>
      <c r="BD54" s="317"/>
      <c r="BE54" s="316"/>
      <c r="BF54" s="317"/>
      <c r="BG54" s="316"/>
      <c r="BH54" s="317"/>
      <c r="BI54" s="316"/>
      <c r="BJ54" s="318"/>
      <c r="BK54" s="117"/>
      <c r="BL54" s="92"/>
    </row>
    <row r="55" spans="1:67" ht="6" customHeight="1" thickBot="1" x14ac:dyDescent="0.3">
      <c r="A55" s="92"/>
      <c r="B55" s="259"/>
      <c r="C55" s="261"/>
      <c r="D55" s="261"/>
      <c r="E55" s="261"/>
      <c r="F55" s="261"/>
      <c r="G55" s="261"/>
      <c r="H55" s="261"/>
      <c r="I55" s="261"/>
      <c r="J55" s="260"/>
      <c r="K55" s="261"/>
      <c r="L55"/>
      <c r="M55"/>
      <c r="N55"/>
      <c r="O55"/>
      <c r="P55"/>
      <c r="Q55"/>
      <c r="R55"/>
      <c r="S55"/>
      <c r="T55"/>
      <c r="U55"/>
      <c r="V55"/>
      <c r="W55"/>
      <c r="X55"/>
      <c r="Y55"/>
      <c r="Z55"/>
      <c r="AA55"/>
      <c r="AB55"/>
      <c r="AC55"/>
      <c r="AD55"/>
      <c r="AE55"/>
      <c r="AF55"/>
      <c r="AG55"/>
      <c r="AH55"/>
      <c r="AI55"/>
      <c r="AJ55"/>
      <c r="AK55" s="79"/>
      <c r="AL55"/>
      <c r="AM55"/>
      <c r="AN55"/>
      <c r="AO55"/>
      <c r="AP55"/>
      <c r="AQ55"/>
      <c r="AR55"/>
      <c r="AS55"/>
      <c r="AT55"/>
      <c r="AU55"/>
      <c r="AV55"/>
      <c r="AW55"/>
      <c r="AX55"/>
      <c r="AY55"/>
      <c r="AZ55"/>
      <c r="BA55"/>
      <c r="BB55"/>
      <c r="BC55"/>
      <c r="BD55"/>
      <c r="BE55"/>
      <c r="BF55"/>
      <c r="BG55"/>
      <c r="BH55" s="260"/>
      <c r="BI55"/>
      <c r="BJ55"/>
      <c r="BK55" s="117"/>
      <c r="BL55" s="92"/>
    </row>
    <row r="56" spans="1:67" ht="6" customHeight="1" thickTop="1" x14ac:dyDescent="0.3">
      <c r="A56" s="92"/>
      <c r="B56" s="193"/>
      <c r="C56" s="43"/>
      <c r="D56" s="43"/>
      <c r="E56" s="43"/>
      <c r="F56" s="43"/>
      <c r="G56" s="43"/>
      <c r="H56" s="43"/>
      <c r="I56" s="43"/>
      <c r="J56" s="43"/>
      <c r="K56" s="43"/>
      <c r="L56" s="43"/>
      <c r="M56" s="43"/>
      <c r="N56" s="43"/>
      <c r="O56" s="43"/>
      <c r="P56" s="295"/>
      <c r="Q56" s="295"/>
      <c r="R56" s="295"/>
      <c r="S56" s="295"/>
      <c r="T56" s="295"/>
      <c r="U56" s="295"/>
      <c r="V56" s="295"/>
      <c r="W56" s="295"/>
      <c r="X56" s="295"/>
      <c r="Y56" s="295"/>
      <c r="Z56" s="295"/>
      <c r="AA56" s="295"/>
      <c r="AB56" s="295"/>
      <c r="AC56" s="295"/>
      <c r="AD56" s="295"/>
      <c r="AE56" s="295"/>
      <c r="AF56" s="295"/>
      <c r="AG56" s="295"/>
      <c r="AH56" s="295"/>
      <c r="AI56" s="295"/>
      <c r="AJ56" s="295"/>
      <c r="AK56" s="295"/>
      <c r="AL56" s="295"/>
      <c r="AM56" s="295"/>
      <c r="AN56" s="295"/>
      <c r="AO56" s="295"/>
      <c r="AP56" s="295"/>
      <c r="AQ56" s="295"/>
      <c r="AR56" s="295"/>
      <c r="AS56" s="295"/>
      <c r="AT56" s="295"/>
      <c r="AU56" s="295"/>
      <c r="AV56" s="295"/>
      <c r="AW56" s="295"/>
      <c r="AX56" s="295"/>
      <c r="AY56" s="295"/>
      <c r="AZ56" s="295"/>
      <c r="BA56" s="295"/>
      <c r="BB56" s="295"/>
      <c r="BC56" s="295"/>
      <c r="BD56" s="295"/>
      <c r="BE56" s="295"/>
      <c r="BF56" s="295"/>
      <c r="BG56" s="295"/>
      <c r="BH56" s="296"/>
      <c r="BI56" s="295"/>
      <c r="BJ56" s="295"/>
      <c r="BK56" s="297"/>
      <c r="BL56" s="92"/>
    </row>
    <row r="57" spans="1:67" ht="11.25" customHeight="1" x14ac:dyDescent="0.25">
      <c r="A57" s="92"/>
      <c r="B57" s="86"/>
      <c r="C57" s="49"/>
      <c r="D57" s="49"/>
      <c r="E57" s="49"/>
      <c r="F57" s="92"/>
      <c r="G57" s="92"/>
      <c r="H57" s="92"/>
      <c r="K57" s="39" t="s">
        <v>49</v>
      </c>
      <c r="L57" s="466" t="str">
        <f>LEFT(INDEX(Language_Translations,3,MATCH(Language_Selected,Language_Options,0)),1)</f>
        <v>0</v>
      </c>
      <c r="M57" s="467"/>
      <c r="N57" s="470" t="str">
        <f>RIGHT(INDEX(Language_Translations,3,MATCH(Language_Selected,Language_Options,0)),1)</f>
        <v>1</v>
      </c>
      <c r="O57" s="471"/>
      <c r="Q57" s="92"/>
      <c r="R57"/>
      <c r="S57"/>
      <c r="T57" s="49"/>
      <c r="U57" s="49"/>
      <c r="V57" s="92"/>
      <c r="W57" s="92"/>
      <c r="X57" s="39" t="s">
        <v>49</v>
      </c>
      <c r="Y57" s="298"/>
      <c r="Z57" s="23"/>
      <c r="AA57" s="298"/>
      <c r="AB57" s="299"/>
      <c r="AD57"/>
      <c r="AE57" s="49"/>
      <c r="AF57" s="49"/>
      <c r="AG57" s="49"/>
      <c r="AH57" s="92"/>
      <c r="AI57" s="92"/>
      <c r="AJ57" s="92"/>
      <c r="AK57" s="49"/>
      <c r="AL57" s="39"/>
      <c r="AM57" s="5"/>
      <c r="AN57" s="49"/>
      <c r="AO57" s="49"/>
      <c r="AP57" s="49"/>
      <c r="AQ57" s="92"/>
      <c r="AR57"/>
      <c r="AT57" s="3" t="s">
        <v>50</v>
      </c>
      <c r="BE57" s="189"/>
      <c r="BF57" s="190"/>
      <c r="BG57"/>
      <c r="BH57"/>
      <c r="BI57" s="92"/>
      <c r="BJ57" s="92"/>
      <c r="BK57" s="300"/>
      <c r="BL57" s="92"/>
      <c r="BO57" s="332"/>
    </row>
    <row r="58" spans="1:67" ht="11.25" customHeight="1" x14ac:dyDescent="0.25">
      <c r="A58" s="92"/>
      <c r="B58" s="86"/>
      <c r="C58" s="49"/>
      <c r="D58" s="49"/>
      <c r="E58" s="49"/>
      <c r="F58" s="92"/>
      <c r="G58" s="92"/>
      <c r="H58" s="92"/>
      <c r="K58" s="39" t="s">
        <v>51</v>
      </c>
      <c r="L58" s="468"/>
      <c r="M58" s="469"/>
      <c r="N58" s="472"/>
      <c r="O58" s="473"/>
      <c r="Q58" s="92"/>
      <c r="R58"/>
      <c r="S58"/>
      <c r="T58" s="49"/>
      <c r="U58" s="49"/>
      <c r="V58" s="92"/>
      <c r="W58" s="92"/>
      <c r="X58" s="39" t="s">
        <v>52</v>
      </c>
      <c r="Y58" s="301"/>
      <c r="Z58" s="27"/>
      <c r="AA58" s="301"/>
      <c r="AB58" s="302"/>
      <c r="AD58"/>
      <c r="AE58"/>
      <c r="AF58" s="49"/>
      <c r="AG58" s="49"/>
      <c r="AH58" s="92"/>
      <c r="AI58" s="92"/>
      <c r="AJ58" s="92"/>
      <c r="AK58" s="49"/>
      <c r="AL58" s="39"/>
      <c r="AM58" s="5"/>
      <c r="AN58" s="49"/>
      <c r="AO58" s="49"/>
      <c r="AP58" s="49"/>
      <c r="AQ58" s="92"/>
      <c r="AR58"/>
      <c r="AT58" s="3" t="s">
        <v>53</v>
      </c>
      <c r="BE58" s="191"/>
      <c r="BF58" s="192"/>
      <c r="BG58"/>
      <c r="BH58"/>
      <c r="BI58" s="92"/>
      <c r="BJ58" s="92"/>
      <c r="BK58" s="300"/>
      <c r="BL58" s="92"/>
    </row>
    <row r="59" spans="1:67" ht="11.25" customHeight="1" x14ac:dyDescent="0.3">
      <c r="A59" s="92"/>
      <c r="B59" s="116"/>
      <c r="C59"/>
      <c r="D59"/>
      <c r="E59"/>
      <c r="F59"/>
      <c r="G59"/>
      <c r="H59"/>
      <c r="I59"/>
      <c r="J59"/>
      <c r="K59"/>
      <c r="L59"/>
      <c r="M59"/>
      <c r="N59"/>
      <c r="O59"/>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251"/>
      <c r="BI59" s="92"/>
      <c r="BJ59" s="92"/>
      <c r="BK59" s="300"/>
      <c r="BL59" s="92"/>
    </row>
    <row r="60" spans="1:67" ht="11.6" x14ac:dyDescent="0.25">
      <c r="A60" s="92"/>
      <c r="B60" s="86"/>
      <c r="J60"/>
      <c r="K60" s="303"/>
      <c r="L60" s="303"/>
      <c r="M60" s="303"/>
      <c r="N60" s="49"/>
      <c r="O60" s="92"/>
      <c r="P60" s="92"/>
      <c r="Q60" s="92"/>
      <c r="R60" s="92"/>
      <c r="S60" s="92"/>
      <c r="T60" s="39" t="s">
        <v>49</v>
      </c>
      <c r="U60" s="445" t="s">
        <v>54</v>
      </c>
      <c r="V60" s="445"/>
      <c r="W60" s="445"/>
      <c r="X60" s="445"/>
      <c r="Y60" s="445"/>
      <c r="Z60" s="445"/>
      <c r="AA60" s="445"/>
      <c r="AB60" s="445"/>
      <c r="AC60" s="445"/>
      <c r="AD60" s="445"/>
      <c r="AE60" s="445"/>
      <c r="AF60" s="445"/>
      <c r="AG60" s="445"/>
      <c r="AH60" s="92"/>
      <c r="AI60" s="92"/>
      <c r="AJ60" s="92"/>
      <c r="AK60" s="89" t="s">
        <v>55</v>
      </c>
      <c r="AL60" s="89"/>
      <c r="AM60" s="89"/>
      <c r="AN60" s="89"/>
      <c r="AO60" s="89"/>
      <c r="AP60" s="90"/>
      <c r="AQ60" s="90"/>
      <c r="AR60" s="90"/>
      <c r="AS60" s="88"/>
      <c r="AT60" s="88"/>
      <c r="AU60" s="88"/>
      <c r="AW60" s="88"/>
      <c r="AX60" s="88"/>
      <c r="AY60" s="88"/>
      <c r="AZ60" s="87"/>
      <c r="BA60" s="87"/>
      <c r="BB60" s="87"/>
      <c r="BC60" s="87"/>
      <c r="BD60"/>
      <c r="BE60"/>
      <c r="BF60"/>
      <c r="BG60" s="92"/>
      <c r="BH60" s="92"/>
      <c r="BI60" s="92"/>
      <c r="BJ60" s="92"/>
      <c r="BK60" s="300"/>
      <c r="BL60" s="92"/>
    </row>
    <row r="61" spans="1:67" ht="11.6" x14ac:dyDescent="0.25">
      <c r="A61" s="92"/>
      <c r="B61" s="86"/>
      <c r="J61"/>
      <c r="K61" s="303"/>
      <c r="L61" s="303"/>
      <c r="M61" s="303"/>
      <c r="N61" s="49"/>
      <c r="O61" s="92"/>
      <c r="P61" s="92"/>
      <c r="Q61" s="92"/>
      <c r="R61" s="92"/>
      <c r="S61" s="92"/>
      <c r="T61" s="39" t="s">
        <v>51</v>
      </c>
      <c r="U61" s="446"/>
      <c r="V61" s="446"/>
      <c r="W61" s="446"/>
      <c r="X61" s="446"/>
      <c r="Y61" s="446"/>
      <c r="Z61" s="446"/>
      <c r="AA61" s="446"/>
      <c r="AB61" s="446"/>
      <c r="AC61" s="446"/>
      <c r="AD61" s="446"/>
      <c r="AE61" s="446"/>
      <c r="AF61" s="446"/>
      <c r="AG61" s="446"/>
      <c r="AH61" s="92"/>
      <c r="AI61" s="92"/>
      <c r="AJ61" s="92"/>
      <c r="AK61" s="90"/>
      <c r="AL61" s="89"/>
      <c r="AM61" s="89" t="s">
        <v>56</v>
      </c>
      <c r="AN61" s="89"/>
      <c r="AO61" s="89"/>
      <c r="AP61" s="89"/>
      <c r="AQ61" s="89"/>
      <c r="AR61" s="87"/>
      <c r="AS61" s="92"/>
      <c r="AT61" s="92"/>
      <c r="AU61" s="89" t="s">
        <v>57</v>
      </c>
      <c r="AW61" s="89"/>
      <c r="AX61" s="89"/>
      <c r="AY61" s="89"/>
      <c r="AZ61" s="89"/>
      <c r="BB61" s="92"/>
      <c r="BC61" s="89" t="s">
        <v>58</v>
      </c>
      <c r="BD61" s="89"/>
      <c r="BE61" s="89"/>
      <c r="BF61" s="87"/>
      <c r="BG61" s="87"/>
      <c r="BH61"/>
      <c r="BI61" s="92"/>
      <c r="BJ61" s="92"/>
      <c r="BK61" s="300"/>
      <c r="BL61" s="92"/>
    </row>
    <row r="62" spans="1:67" ht="11.25" customHeight="1" x14ac:dyDescent="0.25">
      <c r="A62" s="92"/>
      <c r="B62" s="86"/>
      <c r="J62" s="303"/>
      <c r="K62" s="303"/>
      <c r="L62" s="303"/>
      <c r="M62" s="303"/>
      <c r="N62" s="49"/>
      <c r="O62" s="39"/>
      <c r="P62" s="92"/>
      <c r="Q62" s="92"/>
      <c r="R62" s="92"/>
      <c r="S62" s="92"/>
      <c r="T62" s="92"/>
      <c r="U62" s="92"/>
      <c r="V62" s="92"/>
      <c r="W62" s="92"/>
      <c r="X62" s="92"/>
      <c r="Y62" s="92"/>
      <c r="Z62" s="92"/>
      <c r="AA62" s="92"/>
      <c r="AB62" s="92"/>
      <c r="AC62" s="92"/>
      <c r="AD62" s="92"/>
      <c r="AE62" s="92"/>
      <c r="AF62" s="92"/>
      <c r="AG62" s="92"/>
      <c r="AH62" s="92"/>
      <c r="AI62" s="92"/>
      <c r="AJ62" s="92"/>
      <c r="AK62" s="90"/>
      <c r="AL62" s="89"/>
      <c r="AM62" s="89" t="s">
        <v>59</v>
      </c>
      <c r="AN62" s="89"/>
      <c r="AO62" s="89"/>
      <c r="AP62" s="89"/>
      <c r="AQ62" s="89"/>
      <c r="AR62" s="89"/>
      <c r="AS62" s="92"/>
      <c r="AT62" s="92"/>
      <c r="AU62" s="89" t="s">
        <v>60</v>
      </c>
      <c r="AW62" s="89"/>
      <c r="AX62" s="89"/>
      <c r="AY62" s="89"/>
      <c r="AZ62" s="89"/>
      <c r="BB62" s="92"/>
      <c r="BC62" s="89" t="s">
        <v>61</v>
      </c>
      <c r="BD62" s="89"/>
      <c r="BE62" s="89"/>
      <c r="BF62" s="87"/>
      <c r="BG62" s="87"/>
      <c r="BH62"/>
      <c r="BI62" s="92"/>
      <c r="BJ62" s="92"/>
      <c r="BK62" s="300"/>
      <c r="BL62" s="92"/>
    </row>
    <row r="63" spans="1:67" ht="6" customHeight="1" thickBot="1" x14ac:dyDescent="0.35">
      <c r="A63" s="92"/>
      <c r="B63" s="194"/>
      <c r="C63" s="45"/>
      <c r="D63" s="45"/>
      <c r="E63" s="45"/>
      <c r="F63" s="45"/>
      <c r="G63" s="45"/>
      <c r="H63" s="45"/>
      <c r="I63" s="45"/>
      <c r="J63" s="45"/>
      <c r="K63" s="304"/>
      <c r="L63" s="45"/>
      <c r="M63" s="45"/>
      <c r="N63" s="45"/>
      <c r="O63" s="45"/>
      <c r="P63" s="305"/>
      <c r="Q63" s="305"/>
      <c r="R63" s="305"/>
      <c r="S63" s="305"/>
      <c r="T63" s="305"/>
      <c r="U63" s="305"/>
      <c r="V63" s="305"/>
      <c r="W63" s="305"/>
      <c r="X63" s="305"/>
      <c r="Y63" s="305"/>
      <c r="Z63" s="305"/>
      <c r="AA63" s="305"/>
      <c r="AB63" s="305"/>
      <c r="AC63" s="305"/>
      <c r="AD63" s="305"/>
      <c r="AE63" s="305"/>
      <c r="AF63" s="305"/>
      <c r="AG63" s="305"/>
      <c r="AH63" s="305"/>
      <c r="AI63" s="305"/>
      <c r="AJ63" s="305"/>
      <c r="AK63" s="305"/>
      <c r="AL63" s="305"/>
      <c r="AM63" s="305"/>
      <c r="AN63" s="305"/>
      <c r="AO63" s="305"/>
      <c r="AP63" s="305"/>
      <c r="AQ63" s="305"/>
      <c r="AR63" s="305"/>
      <c r="AS63" s="305"/>
      <c r="AT63" s="305"/>
      <c r="AU63" s="305"/>
      <c r="AV63" s="305"/>
      <c r="AW63" s="305"/>
      <c r="AX63" s="305"/>
      <c r="AY63" s="305"/>
      <c r="AZ63" s="305"/>
      <c r="BA63" s="305"/>
      <c r="BB63" s="305"/>
      <c r="BC63" s="305"/>
      <c r="BD63" s="305"/>
      <c r="BE63" s="305"/>
      <c r="BF63" s="305"/>
      <c r="BG63" s="305"/>
      <c r="BH63" s="306"/>
      <c r="BI63" s="305"/>
      <c r="BJ63" s="305"/>
      <c r="BK63" s="307"/>
      <c r="BL63" s="92"/>
    </row>
    <row r="64" spans="1:67" ht="6" customHeight="1" thickTop="1" x14ac:dyDescent="0.3">
      <c r="A64" s="92"/>
      <c r="B64" s="113"/>
      <c r="C64" s="42"/>
      <c r="D64" s="42"/>
      <c r="E64" s="42"/>
      <c r="F64" s="42"/>
      <c r="G64" s="42"/>
      <c r="H64" s="42"/>
      <c r="I64" s="42"/>
      <c r="J64" s="42"/>
      <c r="K64" s="42"/>
      <c r="L64" s="42"/>
      <c r="M64" s="42"/>
      <c r="N64" s="42"/>
      <c r="O64" s="42"/>
      <c r="P64" s="114"/>
      <c r="Q64" s="113"/>
      <c r="R64" s="42"/>
      <c r="S64" s="42"/>
      <c r="T64" s="42"/>
      <c r="U64" s="42"/>
      <c r="V64" s="42"/>
      <c r="W64"/>
      <c r="X64"/>
      <c r="Y64"/>
      <c r="Z64"/>
      <c r="AA64"/>
      <c r="AB64"/>
      <c r="AC64"/>
      <c r="AD64"/>
      <c r="AE64"/>
      <c r="AF64"/>
      <c r="AG64"/>
      <c r="AH64"/>
      <c r="AI64"/>
      <c r="AJ64"/>
      <c r="AK64" s="5"/>
      <c r="AL64" s="5"/>
      <c r="AM64" s="5"/>
      <c r="AN64" s="5"/>
      <c r="AO64" s="5"/>
      <c r="AP64" s="5"/>
      <c r="AQ64" s="5"/>
      <c r="AR64" s="5"/>
      <c r="AS64" s="5"/>
      <c r="AT64" s="5"/>
      <c r="AU64" s="5"/>
      <c r="AV64" s="5"/>
      <c r="AW64" s="5"/>
      <c r="AX64"/>
      <c r="AY64" s="92"/>
      <c r="AZ64" s="92"/>
      <c r="BA64" s="92"/>
      <c r="BB64" s="92"/>
      <c r="BC64" s="92"/>
      <c r="BD64" s="92"/>
      <c r="BE64" s="92"/>
      <c r="BF64" s="92"/>
      <c r="BG64" s="92"/>
      <c r="BH64" s="251"/>
      <c r="BI64" s="92"/>
      <c r="BJ64" s="92"/>
      <c r="BK64" s="300"/>
      <c r="BL64" s="92"/>
    </row>
    <row r="65" spans="1:64" ht="11.6" x14ac:dyDescent="0.3">
      <c r="A65" s="92"/>
      <c r="B65" s="116"/>
      <c r="C65"/>
      <c r="D65"/>
      <c r="E65"/>
      <c r="F65"/>
      <c r="G65"/>
      <c r="H65"/>
      <c r="I65"/>
      <c r="J65"/>
      <c r="K65" s="447" t="s">
        <v>62</v>
      </c>
      <c r="L65" s="447"/>
      <c r="M65" s="447"/>
      <c r="N65" s="447"/>
      <c r="P65" s="117"/>
      <c r="Q65" s="116"/>
      <c r="R65" s="92"/>
      <c r="S65" s="92"/>
      <c r="T65" s="92"/>
      <c r="U65" s="92"/>
      <c r="V65" s="448" t="s">
        <v>63</v>
      </c>
      <c r="W65" s="448"/>
      <c r="X65" s="448"/>
      <c r="Y65" s="448"/>
      <c r="Z65" s="448"/>
      <c r="AA65" s="448"/>
      <c r="AB65" s="448"/>
      <c r="AC65" s="448"/>
      <c r="AD65" s="448"/>
      <c r="AE65" s="448"/>
      <c r="AF65" s="448"/>
      <c r="AG65" s="448"/>
      <c r="AH65" s="448"/>
      <c r="AI65" s="448"/>
      <c r="AJ65" s="448"/>
      <c r="AK65" s="92"/>
      <c r="AL65" s="92"/>
      <c r="AM65" s="92"/>
      <c r="AN65" s="92"/>
      <c r="AO65" s="92"/>
      <c r="AP65" s="92"/>
      <c r="AQ65" s="92"/>
      <c r="AV65" s="188"/>
      <c r="AW65" s="188"/>
      <c r="AX65" s="188"/>
      <c r="AY65" s="188"/>
      <c r="AZ65" s="188"/>
      <c r="BA65" s="188"/>
      <c r="BB65" s="188"/>
      <c r="BC65" s="188"/>
      <c r="BD65" s="188"/>
      <c r="BE65" s="92"/>
      <c r="BF65" s="92"/>
      <c r="BG65" s="92"/>
      <c r="BH65" s="251"/>
      <c r="BI65" s="92"/>
      <c r="BJ65" s="92"/>
      <c r="BK65" s="300"/>
      <c r="BL65" s="92"/>
    </row>
    <row r="66" spans="1:64" s="38" customFormat="1" ht="6" customHeight="1" x14ac:dyDescent="0.3">
      <c r="A66" s="92"/>
      <c r="B66" s="116"/>
      <c r="C66"/>
      <c r="D66"/>
      <c r="E66"/>
      <c r="F66"/>
      <c r="G66"/>
      <c r="H66"/>
      <c r="I66"/>
      <c r="J66"/>
      <c r="K66" s="3"/>
      <c r="L66" s="3"/>
      <c r="M66" s="3"/>
      <c r="N66" s="3"/>
      <c r="O66" s="3"/>
      <c r="P66" s="117"/>
      <c r="Q66" s="116"/>
      <c r="R66" s="92"/>
      <c r="S66" s="92"/>
      <c r="T66" s="92"/>
      <c r="U66" s="92"/>
      <c r="V66"/>
      <c r="W66"/>
      <c r="X66"/>
      <c r="Y66" s="5"/>
      <c r="Z66"/>
      <c r="AA66"/>
      <c r="AB66"/>
      <c r="AC66"/>
      <c r="AD66"/>
      <c r="AE66"/>
      <c r="AF66"/>
      <c r="AG66"/>
      <c r="AH66"/>
      <c r="AI66"/>
      <c r="AJ66"/>
      <c r="AK66" s="92"/>
      <c r="AL66" s="92"/>
      <c r="AM66" s="92"/>
      <c r="AN66" s="92"/>
      <c r="AO66" s="92"/>
      <c r="AP66" s="92"/>
      <c r="AQ66" s="92"/>
      <c r="AR66"/>
      <c r="AS66"/>
      <c r="AT66"/>
      <c r="AU66"/>
      <c r="AV66" s="3"/>
      <c r="AW66" s="92"/>
      <c r="AX66" s="92"/>
      <c r="AY66" s="92"/>
      <c r="AZ66" s="92"/>
      <c r="BA66" s="92"/>
      <c r="BB66" s="92"/>
      <c r="BC66" s="92"/>
      <c r="BD66" s="92"/>
      <c r="BE66" s="92"/>
      <c r="BF66" s="92"/>
      <c r="BG66" s="92"/>
      <c r="BH66" s="251"/>
      <c r="BI66" s="92"/>
      <c r="BJ66" s="92"/>
      <c r="BK66" s="300"/>
      <c r="BL66" s="92"/>
    </row>
    <row r="67" spans="1:64" ht="11.6" x14ac:dyDescent="0.3">
      <c r="A67" s="92"/>
      <c r="B67" s="116"/>
      <c r="C67"/>
      <c r="D67"/>
      <c r="E67"/>
      <c r="F67"/>
      <c r="G67"/>
      <c r="H67"/>
      <c r="I67"/>
      <c r="J67"/>
      <c r="K67" s="118"/>
      <c r="L67" s="23"/>
      <c r="M67" s="118"/>
      <c r="N67" s="23"/>
      <c r="P67" s="117"/>
      <c r="Q67" s="116"/>
      <c r="R67" s="92"/>
      <c r="S67" s="92"/>
      <c r="T67" s="92"/>
      <c r="U67" s="92"/>
      <c r="V67"/>
      <c r="W67"/>
      <c r="X67"/>
      <c r="Y67" s="5"/>
      <c r="Z67" s="5"/>
      <c r="AA67" s="5"/>
      <c r="AB67" s="5"/>
      <c r="AC67" s="118"/>
      <c r="AD67" s="23"/>
      <c r="AE67" s="118"/>
      <c r="AF67" s="23"/>
      <c r="AG67" s="118"/>
      <c r="AH67" s="23"/>
      <c r="AI67" s="118"/>
      <c r="AJ67" s="23"/>
      <c r="AK67" s="92"/>
      <c r="AL67" s="92"/>
      <c r="AM67" s="92"/>
      <c r="AN67" s="92"/>
      <c r="AO67" s="92"/>
      <c r="AP67" s="92"/>
      <c r="AQ67" s="92"/>
      <c r="AR67" s="5"/>
      <c r="AS67" s="5"/>
      <c r="AT67" s="5"/>
      <c r="AU67" s="5"/>
      <c r="AV67" s="92"/>
      <c r="AW67" s="87"/>
      <c r="AX67" s="87"/>
      <c r="AY67" s="87"/>
      <c r="AZ67" s="87"/>
      <c r="BA67" s="87"/>
      <c r="BB67" s="87"/>
      <c r="BC67" s="87"/>
      <c r="BD67" s="87"/>
      <c r="BE67" s="92"/>
      <c r="BF67" s="92"/>
      <c r="BG67" s="92"/>
      <c r="BH67" s="251"/>
      <c r="BI67" s="92"/>
      <c r="BJ67" s="92"/>
      <c r="BK67" s="300"/>
      <c r="BL67" s="92"/>
    </row>
    <row r="68" spans="1:64" ht="11.6" x14ac:dyDescent="0.3">
      <c r="A68" s="92"/>
      <c r="B68" s="116"/>
      <c r="C68"/>
      <c r="D68"/>
      <c r="E68"/>
      <c r="F68"/>
      <c r="G68"/>
      <c r="H68"/>
      <c r="I68"/>
      <c r="J68"/>
      <c r="K68" s="119"/>
      <c r="L68" s="27"/>
      <c r="M68" s="119"/>
      <c r="N68" s="27"/>
      <c r="P68" s="117"/>
      <c r="Q68" s="116"/>
      <c r="R68" s="92"/>
      <c r="S68" s="92"/>
      <c r="T68" s="92"/>
      <c r="U68" s="92"/>
      <c r="V68" s="120"/>
      <c r="W68" s="120"/>
      <c r="X68" s="120"/>
      <c r="Y68" s="121"/>
      <c r="Z68" s="121"/>
      <c r="AA68" s="5"/>
      <c r="AB68" s="122"/>
      <c r="AC68" s="119"/>
      <c r="AD68" s="27"/>
      <c r="AE68" s="119"/>
      <c r="AF68" s="27"/>
      <c r="AG68" s="119"/>
      <c r="AH68" s="27"/>
      <c r="AI68" s="119"/>
      <c r="AJ68" s="27"/>
      <c r="AK68" s="92"/>
      <c r="AL68" s="92"/>
      <c r="AM68" s="92"/>
      <c r="AN68" s="92"/>
      <c r="AO68" s="92"/>
      <c r="AP68" s="92"/>
      <c r="AQ68" s="92"/>
      <c r="AR68" s="5"/>
      <c r="AS68" s="5"/>
      <c r="AT68" s="5"/>
      <c r="AU68" s="5"/>
      <c r="AV68" s="92"/>
      <c r="AW68" s="87"/>
      <c r="AX68" s="87"/>
      <c r="AY68" s="87"/>
      <c r="AZ68" s="87"/>
      <c r="BA68" s="87"/>
      <c r="BB68" s="87"/>
      <c r="BC68" s="87"/>
      <c r="BD68" s="87"/>
      <c r="BE68" s="92"/>
      <c r="BF68" s="92"/>
      <c r="BG68" s="92"/>
      <c r="BH68" s="251"/>
      <c r="BI68" s="92"/>
      <c r="BJ68" s="92"/>
      <c r="BK68" s="300"/>
      <c r="BL68" s="92"/>
    </row>
    <row r="69" spans="1:64" ht="11.6" x14ac:dyDescent="0.3">
      <c r="A69" s="92"/>
      <c r="B69" s="116"/>
      <c r="C69"/>
      <c r="D69"/>
      <c r="E69"/>
      <c r="F69"/>
      <c r="G69"/>
      <c r="H69"/>
      <c r="I69"/>
      <c r="J69"/>
      <c r="K69" s="463" t="s">
        <v>64</v>
      </c>
      <c r="L69" s="463"/>
      <c r="M69" s="463"/>
      <c r="N69" s="463"/>
      <c r="P69" s="117"/>
      <c r="Q69" s="116"/>
      <c r="R69" s="92"/>
      <c r="S69" s="92"/>
      <c r="T69" s="92"/>
      <c r="U69" s="92"/>
      <c r="V69" s="464" t="s">
        <v>65</v>
      </c>
      <c r="W69" s="464"/>
      <c r="X69" s="464"/>
      <c r="Y69" s="464"/>
      <c r="Z69" s="464"/>
      <c r="AA69" s="464"/>
      <c r="AB69"/>
      <c r="AC69" s="465" t="s">
        <v>64</v>
      </c>
      <c r="AD69" s="465"/>
      <c r="AE69" s="465"/>
      <c r="AF69" s="465"/>
      <c r="AG69" s="465"/>
      <c r="AH69" s="465"/>
      <c r="AI69" s="465"/>
      <c r="AJ69" s="465"/>
      <c r="AO69"/>
      <c r="AP69" s="202"/>
      <c r="AQ69" s="202"/>
      <c r="AR69" s="202"/>
      <c r="AS69" s="202"/>
      <c r="AT69" s="202"/>
      <c r="AU69" s="202"/>
      <c r="AV69" s="87"/>
      <c r="AW69" s="92"/>
      <c r="AY69" s="87"/>
      <c r="AZ69" s="87"/>
      <c r="BA69" s="87"/>
      <c r="BB69" s="87"/>
      <c r="BC69" s="87"/>
      <c r="BD69" s="87"/>
      <c r="BE69" s="92"/>
      <c r="BF69" s="92"/>
      <c r="BG69" s="92"/>
      <c r="BH69" s="251"/>
      <c r="BI69" s="92"/>
      <c r="BJ69" s="92"/>
      <c r="BK69" s="300"/>
      <c r="BL69" s="92"/>
    </row>
    <row r="70" spans="1:64" ht="6" customHeight="1" thickBot="1" x14ac:dyDescent="0.35">
      <c r="A70" s="92"/>
      <c r="B70" s="123"/>
      <c r="C70" s="44"/>
      <c r="D70" s="44"/>
      <c r="E70" s="44"/>
      <c r="F70" s="44"/>
      <c r="G70" s="44"/>
      <c r="H70" s="44"/>
      <c r="I70" s="44"/>
      <c r="J70" s="44"/>
      <c r="K70" s="44"/>
      <c r="L70" s="44"/>
      <c r="M70" s="44"/>
      <c r="N70" s="44"/>
      <c r="O70" s="44"/>
      <c r="P70" s="124"/>
      <c r="Q70" s="123"/>
      <c r="R70" s="44"/>
      <c r="S70" s="44"/>
      <c r="T70" s="44"/>
      <c r="U70" s="44"/>
      <c r="V70" s="44"/>
      <c r="W70" s="125"/>
      <c r="X70" s="125"/>
      <c r="Y70" s="125"/>
      <c r="Z70" s="125"/>
      <c r="AA70" s="125"/>
      <c r="AB70" s="125"/>
      <c r="AC70" s="125"/>
      <c r="AD70" s="125"/>
      <c r="AE70" s="125"/>
      <c r="AF70" s="125"/>
      <c r="AG70" s="125"/>
      <c r="AH70" s="125"/>
      <c r="AI70" s="125"/>
      <c r="AJ70" s="125"/>
      <c r="AK70" s="44"/>
      <c r="AL70" s="44"/>
      <c r="AM70" s="44"/>
      <c r="AN70" s="44"/>
      <c r="AO70" s="44"/>
      <c r="AP70" s="44"/>
      <c r="AQ70" s="44"/>
      <c r="AR70" s="44"/>
      <c r="AS70" s="44"/>
      <c r="AT70" s="44"/>
      <c r="AU70" s="44"/>
      <c r="AV70" s="44"/>
      <c r="AW70" s="44"/>
      <c r="AX70" s="125"/>
      <c r="AY70" s="305"/>
      <c r="AZ70" s="305"/>
      <c r="BA70" s="305"/>
      <c r="BB70" s="305"/>
      <c r="BC70" s="305"/>
      <c r="BD70" s="305"/>
      <c r="BE70" s="305"/>
      <c r="BF70" s="305"/>
      <c r="BG70" s="305"/>
      <c r="BH70" s="306"/>
      <c r="BI70" s="305"/>
      <c r="BJ70" s="305"/>
      <c r="BK70" s="307"/>
      <c r="BL70" s="92"/>
    </row>
    <row r="71" spans="1:64" ht="6" customHeight="1" thickTop="1" x14ac:dyDescent="0.25">
      <c r="A71" s="92"/>
      <c r="B71" s="261"/>
      <c r="C71" s="261"/>
      <c r="D71" s="261"/>
      <c r="E71" s="261"/>
      <c r="F71" s="261"/>
      <c r="G71" s="261"/>
      <c r="H71" s="261"/>
      <c r="I71" s="261"/>
      <c r="J71" s="260"/>
      <c r="K71" s="26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s="260"/>
      <c r="BI71"/>
      <c r="BJ71"/>
      <c r="BK71"/>
      <c r="BL71" s="92"/>
    </row>
    <row r="79" spans="1:64" ht="6" customHeight="1" x14ac:dyDescent="0.25"/>
    <row r="80" spans="1:64" ht="6" customHeight="1" x14ac:dyDescent="0.25"/>
    <row r="82" ht="13.5" customHeight="1" x14ac:dyDescent="0.25"/>
    <row r="87" ht="6" customHeight="1" x14ac:dyDescent="0.25"/>
    <row r="88" ht="6" customHeight="1" x14ac:dyDescent="0.25"/>
    <row r="94" ht="6" customHeight="1" x14ac:dyDescent="0.25"/>
  </sheetData>
  <mergeCells count="30">
    <mergeCell ref="BC50:BD51"/>
    <mergeCell ref="BE50:BF51"/>
    <mergeCell ref="BG50:BH51"/>
    <mergeCell ref="K69:N69"/>
    <mergeCell ref="V69:AA69"/>
    <mergeCell ref="AC69:AJ69"/>
    <mergeCell ref="L57:M58"/>
    <mergeCell ref="N57:O58"/>
    <mergeCell ref="B6:BK6"/>
    <mergeCell ref="B8:BK8"/>
    <mergeCell ref="B11:BK11"/>
    <mergeCell ref="BE14:BF15"/>
    <mergeCell ref="BG14:BH15"/>
    <mergeCell ref="BI14:BJ15"/>
    <mergeCell ref="B27:BK27"/>
    <mergeCell ref="B43:BK43"/>
    <mergeCell ref="U60:AG61"/>
    <mergeCell ref="K65:N65"/>
    <mergeCell ref="V65:AJ65"/>
    <mergeCell ref="N47:AJ47"/>
    <mergeCell ref="AZ54:BB54"/>
    <mergeCell ref="N31:AF31"/>
    <mergeCell ref="N32:AF32"/>
    <mergeCell ref="N34:AF34"/>
    <mergeCell ref="N35:AF35"/>
    <mergeCell ref="N36:AF36"/>
    <mergeCell ref="N37:AF37"/>
    <mergeCell ref="N38:AF38"/>
    <mergeCell ref="N39:AF39"/>
    <mergeCell ref="N40:AF40"/>
  </mergeCells>
  <dataValidations count="2">
    <dataValidation type="list" allowBlank="1" showInputMessage="1" showErrorMessage="1" errorTitle="Error" error="Please select a language listed below." sqref="AM60:AN60" xr:uid="{DF3157C3-39C9-4ABC-A27F-95D132DF761C}">
      <formula1>Language_Options</formula1>
    </dataValidation>
    <dataValidation type="list" allowBlank="1" showInputMessage="1" showErrorMessage="1" sqref="U60:AG61" xr:uid="{FB30C2D0-42AD-4AFA-B4FD-8732417FB86D}">
      <formula1>Language_Options</formula1>
    </dataValidation>
  </dataValidations>
  <printOptions horizontalCentered="1"/>
  <pageMargins left="0.25" right="0.25" top="0.25" bottom="0.25" header="0.3" footer="0.3"/>
  <pageSetup firstPageNumber="117" orientation="portrait" r:id="rId1"/>
  <headerFooter>
    <oddFooter>&amp;C&amp;A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EI746"/>
  <sheetViews>
    <sheetView view="pageBreakPreview" topLeftCell="A699" zoomScaleNormal="90" zoomScaleSheetLayoutView="100" zoomScalePageLayoutView="160" workbookViewId="0">
      <selection activeCell="AI4" sqref="AI4"/>
    </sheetView>
  </sheetViews>
  <sheetFormatPr defaultColWidth="1.81640625" defaultRowHeight="11.25" customHeight="1" x14ac:dyDescent="0.25"/>
  <cols>
    <col min="1" max="1" width="1.81640625" style="4" customWidth="1"/>
    <col min="2" max="2" width="4.1796875" style="85" customWidth="1"/>
    <col min="3" max="3" width="1.81640625" style="4" customWidth="1"/>
    <col min="4" max="4" width="1.81640625" style="3" customWidth="1"/>
    <col min="5" max="21" width="2.6328125" style="3" customWidth="1"/>
    <col min="22" max="23" width="1.6328125" style="3" customWidth="1"/>
    <col min="24" max="35" width="2.6328125" style="3" customWidth="1"/>
    <col min="36" max="36" width="2.6328125" style="85" customWidth="1"/>
    <col min="37" max="37" width="2.6328125" style="3" customWidth="1"/>
    <col min="38" max="39" width="1.81640625" style="3" customWidth="1"/>
    <col min="40" max="40" width="1.6328125" style="85" customWidth="1"/>
    <col min="41" max="41" width="4.6328125" style="85" customWidth="1"/>
    <col min="42" max="42" width="1.36328125" style="3" customWidth="1"/>
    <col min="43" max="43" width="2" style="1" customWidth="1"/>
    <col min="44" max="44" width="4.1796875" style="1" bestFit="1" customWidth="1"/>
    <col min="45" max="16384" width="1.81640625" style="1"/>
  </cols>
  <sheetData>
    <row r="1" spans="1:44" ht="6" customHeight="1" x14ac:dyDescent="0.25">
      <c r="C1" s="3"/>
    </row>
    <row r="2" spans="1:44" ht="20.149999999999999" x14ac:dyDescent="0.5">
      <c r="A2" s="495" t="s">
        <v>4</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c r="AN2" s="495"/>
      <c r="AO2" s="495"/>
      <c r="AP2" s="495"/>
    </row>
    <row r="3" spans="1:44" ht="6" customHeight="1" thickBot="1" x14ac:dyDescent="0.3">
      <c r="A3" s="147"/>
      <c r="B3" s="143"/>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3"/>
      <c r="AO3" s="147"/>
    </row>
    <row r="4" spans="1:44" ht="6" customHeight="1" x14ac:dyDescent="0.25">
      <c r="A4" s="6"/>
      <c r="B4" s="107"/>
      <c r="C4" s="8"/>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107"/>
      <c r="AK4" s="9"/>
      <c r="AL4" s="9"/>
      <c r="AM4" s="9"/>
      <c r="AN4" s="107"/>
      <c r="AO4" s="221"/>
      <c r="AP4" s="236"/>
    </row>
    <row r="5" spans="1:44" ht="11.25" customHeight="1" x14ac:dyDescent="0.25">
      <c r="A5" s="60"/>
      <c r="B5" s="485" t="s">
        <v>66</v>
      </c>
      <c r="C5" s="485"/>
      <c r="D5" s="485"/>
      <c r="E5" s="485"/>
      <c r="F5" s="485"/>
      <c r="G5" s="485"/>
      <c r="H5" s="48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I5" s="485"/>
      <c r="AJ5" s="485"/>
      <c r="AK5" s="485"/>
      <c r="AL5" s="485"/>
      <c r="AM5" s="485"/>
      <c r="AN5" s="485"/>
      <c r="AO5" s="485"/>
      <c r="AP5" s="237"/>
    </row>
    <row r="6" spans="1:44" ht="11.25" customHeight="1" x14ac:dyDescent="0.25">
      <c r="A6" s="60"/>
      <c r="B6" s="485"/>
      <c r="C6" s="485"/>
      <c r="D6" s="485"/>
      <c r="E6" s="485"/>
      <c r="F6" s="485"/>
      <c r="G6" s="485"/>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c r="AG6" s="485"/>
      <c r="AH6" s="485"/>
      <c r="AI6" s="485"/>
      <c r="AJ6" s="485"/>
      <c r="AK6" s="485"/>
      <c r="AL6" s="485"/>
      <c r="AM6" s="485"/>
      <c r="AN6" s="485"/>
      <c r="AO6" s="485"/>
      <c r="AP6" s="237"/>
    </row>
    <row r="7" spans="1:44" ht="11.25" customHeight="1" x14ac:dyDescent="0.25">
      <c r="A7" s="60"/>
      <c r="B7" s="485"/>
      <c r="C7" s="485"/>
      <c r="D7" s="485"/>
      <c r="E7" s="485"/>
      <c r="F7" s="485"/>
      <c r="G7" s="485"/>
      <c r="H7" s="485"/>
      <c r="I7" s="485"/>
      <c r="J7" s="485"/>
      <c r="K7" s="485"/>
      <c r="L7" s="485"/>
      <c r="M7" s="485"/>
      <c r="N7" s="485"/>
      <c r="O7" s="485"/>
      <c r="P7" s="485"/>
      <c r="Q7" s="485"/>
      <c r="R7" s="485"/>
      <c r="S7" s="485"/>
      <c r="T7" s="485"/>
      <c r="U7" s="485"/>
      <c r="V7" s="485"/>
      <c r="W7" s="485"/>
      <c r="X7" s="485"/>
      <c r="Y7" s="485"/>
      <c r="Z7" s="485"/>
      <c r="AA7" s="485"/>
      <c r="AB7" s="485"/>
      <c r="AC7" s="485"/>
      <c r="AD7" s="485"/>
      <c r="AE7" s="485"/>
      <c r="AF7" s="485"/>
      <c r="AG7" s="485"/>
      <c r="AH7" s="485"/>
      <c r="AI7" s="485"/>
      <c r="AJ7" s="485"/>
      <c r="AK7" s="485"/>
      <c r="AL7" s="485"/>
      <c r="AM7" s="485"/>
      <c r="AN7" s="485"/>
      <c r="AO7" s="485"/>
      <c r="AP7" s="237"/>
    </row>
    <row r="8" spans="1:44" ht="6" customHeight="1" thickBot="1" x14ac:dyDescent="0.3">
      <c r="A8" s="28"/>
      <c r="B8" s="146"/>
      <c r="C8" s="12"/>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46"/>
      <c r="AK8" s="13"/>
      <c r="AL8" s="13"/>
      <c r="AM8" s="13"/>
      <c r="AN8" s="146"/>
      <c r="AO8" s="69"/>
      <c r="AP8" s="220"/>
    </row>
    <row r="9" spans="1:44" ht="6" customHeight="1" x14ac:dyDescent="0.25">
      <c r="A9" s="6"/>
      <c r="B9" s="107"/>
      <c r="C9" s="46"/>
      <c r="D9" s="31"/>
      <c r="E9" s="7"/>
      <c r="F9" s="8"/>
      <c r="G9" s="9"/>
      <c r="H9" s="9"/>
      <c r="I9" s="9"/>
      <c r="J9" s="9"/>
      <c r="K9" s="9"/>
      <c r="L9" s="9"/>
      <c r="M9" s="9"/>
      <c r="N9" s="9"/>
      <c r="O9" s="9"/>
      <c r="P9" s="9"/>
      <c r="Q9" s="9"/>
      <c r="R9" s="9"/>
      <c r="S9" s="9"/>
      <c r="T9" s="9"/>
      <c r="U9" s="9"/>
      <c r="V9" s="9"/>
      <c r="W9" s="9"/>
      <c r="X9" s="9"/>
      <c r="Y9" s="9"/>
      <c r="Z9" s="9"/>
      <c r="AA9" s="9"/>
      <c r="AB9" s="9"/>
      <c r="AC9" s="9"/>
      <c r="AD9" s="9"/>
      <c r="AE9" s="9"/>
      <c r="AF9" s="9"/>
      <c r="AG9" s="9"/>
      <c r="AH9" s="9"/>
      <c r="AI9" s="9"/>
      <c r="AJ9" s="107"/>
      <c r="AK9" s="9"/>
      <c r="AL9" s="9"/>
      <c r="AM9" s="9"/>
      <c r="AN9" s="107"/>
      <c r="AO9" s="221"/>
      <c r="AP9" s="219"/>
    </row>
    <row r="10" spans="1:44" ht="11.25" customHeight="1" x14ac:dyDescent="0.25">
      <c r="A10" s="70"/>
      <c r="B10" s="211" t="s">
        <v>67</v>
      </c>
      <c r="C10" s="47"/>
      <c r="D10" s="32"/>
      <c r="E10" s="496" t="s">
        <v>68</v>
      </c>
      <c r="F10" s="496"/>
      <c r="G10" s="496"/>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c r="AG10" s="496"/>
      <c r="AH10" s="496"/>
      <c r="AI10" s="496"/>
      <c r="AJ10" s="496"/>
      <c r="AK10" s="496"/>
      <c r="AL10" s="496"/>
      <c r="AM10" s="496"/>
      <c r="AN10" s="496"/>
      <c r="AO10" s="496"/>
      <c r="AP10" s="237"/>
      <c r="AR10" s="355"/>
    </row>
    <row r="11" spans="1:44" ht="11.25" customHeight="1" x14ac:dyDescent="0.25">
      <c r="A11" s="70"/>
      <c r="C11" s="47"/>
      <c r="D11" s="32"/>
      <c r="E11" s="5"/>
      <c r="F11" s="4"/>
      <c r="AO11" s="67"/>
      <c r="AP11" s="237"/>
    </row>
    <row r="12" spans="1:44" ht="11.25" customHeight="1" x14ac:dyDescent="0.25">
      <c r="A12" s="70"/>
      <c r="C12" s="47"/>
      <c r="D12" s="32"/>
      <c r="E12" s="508" t="s">
        <v>489</v>
      </c>
      <c r="F12" s="508"/>
      <c r="G12" s="508"/>
      <c r="H12" s="508"/>
      <c r="I12" s="508"/>
      <c r="J12" s="508"/>
      <c r="K12" s="508"/>
      <c r="L12" s="508"/>
      <c r="M12" s="508"/>
      <c r="N12" s="508"/>
      <c r="O12" s="508"/>
      <c r="P12" s="508"/>
      <c r="Q12" s="508"/>
      <c r="R12" s="508"/>
      <c r="S12" s="508"/>
      <c r="T12" s="508"/>
      <c r="U12" s="508"/>
      <c r="V12" s="508"/>
      <c r="W12" s="508"/>
      <c r="X12" s="508"/>
      <c r="Y12" s="508"/>
      <c r="Z12" s="508"/>
      <c r="AA12" s="508"/>
      <c r="AB12" s="508"/>
      <c r="AC12" s="508"/>
      <c r="AD12" s="508"/>
      <c r="AE12" s="508"/>
      <c r="AF12" s="508"/>
      <c r="AG12" s="508"/>
      <c r="AH12" s="508"/>
      <c r="AI12" s="508"/>
      <c r="AJ12" s="508"/>
      <c r="AK12" s="508"/>
      <c r="AL12" s="508"/>
      <c r="AM12" s="508"/>
      <c r="AN12" s="508"/>
      <c r="AO12" s="508"/>
      <c r="AP12" s="237"/>
    </row>
    <row r="13" spans="1:44" ht="11.25" customHeight="1" x14ac:dyDescent="0.25">
      <c r="A13" s="70"/>
      <c r="C13" s="47"/>
      <c r="D13" s="32"/>
      <c r="E13" s="508"/>
      <c r="F13" s="508"/>
      <c r="G13" s="508"/>
      <c r="H13" s="508"/>
      <c r="I13" s="508"/>
      <c r="J13" s="508"/>
      <c r="K13" s="508"/>
      <c r="L13" s="508"/>
      <c r="M13" s="508"/>
      <c r="N13" s="508"/>
      <c r="O13" s="508"/>
      <c r="P13" s="508"/>
      <c r="Q13" s="508"/>
      <c r="R13" s="508"/>
      <c r="S13" s="508"/>
      <c r="T13" s="508"/>
      <c r="U13" s="508"/>
      <c r="V13" s="508"/>
      <c r="W13" s="508"/>
      <c r="X13" s="508"/>
      <c r="Y13" s="508"/>
      <c r="Z13" s="508"/>
      <c r="AA13" s="508"/>
      <c r="AB13" s="508"/>
      <c r="AC13" s="508"/>
      <c r="AD13" s="508"/>
      <c r="AE13" s="508"/>
      <c r="AF13" s="508"/>
      <c r="AG13" s="508"/>
      <c r="AH13" s="508"/>
      <c r="AI13" s="508"/>
      <c r="AJ13" s="508"/>
      <c r="AK13" s="508"/>
      <c r="AL13" s="508"/>
      <c r="AM13" s="508"/>
      <c r="AN13" s="508"/>
      <c r="AO13" s="508"/>
      <c r="AP13" s="237"/>
    </row>
    <row r="14" spans="1:44" ht="11.25" customHeight="1" x14ac:dyDescent="0.25">
      <c r="A14" s="70"/>
      <c r="C14" s="47"/>
      <c r="D14" s="32"/>
      <c r="E14" s="508"/>
      <c r="F14" s="508"/>
      <c r="G14" s="508"/>
      <c r="H14" s="508"/>
      <c r="I14" s="508"/>
      <c r="J14" s="508"/>
      <c r="K14" s="508"/>
      <c r="L14" s="508"/>
      <c r="M14" s="508"/>
      <c r="N14" s="508"/>
      <c r="O14" s="508"/>
      <c r="P14" s="508"/>
      <c r="Q14" s="508"/>
      <c r="R14" s="508"/>
      <c r="S14" s="508"/>
      <c r="T14" s="508"/>
      <c r="U14" s="508"/>
      <c r="V14" s="508"/>
      <c r="W14" s="508"/>
      <c r="X14" s="508"/>
      <c r="Y14" s="508"/>
      <c r="Z14" s="508"/>
      <c r="AA14" s="508"/>
      <c r="AB14" s="508"/>
      <c r="AC14" s="508"/>
      <c r="AD14" s="508"/>
      <c r="AE14" s="508"/>
      <c r="AF14" s="508"/>
      <c r="AG14" s="508"/>
      <c r="AH14" s="508"/>
      <c r="AI14" s="508"/>
      <c r="AJ14" s="508"/>
      <c r="AK14" s="508"/>
      <c r="AL14" s="508"/>
      <c r="AM14" s="508"/>
      <c r="AN14" s="508"/>
      <c r="AO14" s="508"/>
      <c r="AP14" s="237"/>
    </row>
    <row r="15" spans="1:44" ht="11.25" customHeight="1" x14ac:dyDescent="0.25">
      <c r="A15" s="70"/>
      <c r="C15" s="47"/>
      <c r="D15" s="32"/>
      <c r="E15" s="508"/>
      <c r="F15" s="508"/>
      <c r="G15" s="508"/>
      <c r="H15" s="508"/>
      <c r="I15" s="508"/>
      <c r="J15" s="508"/>
      <c r="K15" s="508"/>
      <c r="L15" s="508"/>
      <c r="M15" s="508"/>
      <c r="N15" s="508"/>
      <c r="O15" s="508"/>
      <c r="P15" s="508"/>
      <c r="Q15" s="508"/>
      <c r="R15" s="508"/>
      <c r="S15" s="508"/>
      <c r="T15" s="508"/>
      <c r="U15" s="508"/>
      <c r="V15" s="508"/>
      <c r="W15" s="508"/>
      <c r="X15" s="508"/>
      <c r="Y15" s="508"/>
      <c r="Z15" s="508"/>
      <c r="AA15" s="508"/>
      <c r="AB15" s="508"/>
      <c r="AC15" s="508"/>
      <c r="AD15" s="508"/>
      <c r="AE15" s="508"/>
      <c r="AF15" s="508"/>
      <c r="AG15" s="508"/>
      <c r="AH15" s="508"/>
      <c r="AI15" s="508"/>
      <c r="AJ15" s="508"/>
      <c r="AK15" s="508"/>
      <c r="AL15" s="508"/>
      <c r="AM15" s="508"/>
      <c r="AN15" s="508"/>
      <c r="AO15" s="508"/>
      <c r="AP15" s="237"/>
    </row>
    <row r="16" spans="1:44" ht="11.25" customHeight="1" x14ac:dyDescent="0.25">
      <c r="A16" s="70"/>
      <c r="C16" s="47"/>
      <c r="D16" s="32"/>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173"/>
      <c r="AK16" s="49"/>
      <c r="AL16" s="48"/>
      <c r="AM16" s="48"/>
      <c r="AN16" s="77"/>
      <c r="AO16" s="67"/>
      <c r="AP16" s="237"/>
    </row>
    <row r="17" spans="1:42" ht="11.25" customHeight="1" x14ac:dyDescent="0.25">
      <c r="A17" s="70"/>
      <c r="C17" s="47"/>
      <c r="D17" s="32"/>
      <c r="E17" s="479" t="str">
        <f ca="1">VLOOKUP(INDIRECT(ADDRESS(ROW()-7,COLUMN()-3)),Language_Translations,MATCH(Language_Selected,Language_Options,0),FALSE)</f>
        <v>Good day! My name is _____________________. We are here on behalf of the [IMPLEMENTING AGENCY] conducting a survey of health facilities to assist the government in knowing more about health services in [COUNTRY].
Your facility was selected to participate in this study. We will be observing your consultation with this client in order to understand how services for sick children are provided in this facility. At the end of the consultation, we will ask you questions about the types of services that you provided. The observation usually takes about 15-20 minutes.
Information from this observation is confidential and will not be shared with anyone other than members of our survey team. The information acquired during this observation may be used by the [IMPLEMENTING AGENCY], other organizations or researchers, for planning service improvements or further studies of services. 
Neither your name nor the names of your clients participating in this study will be included in the dataset or in any report; however, there is a small chance that the facility can be identified. Still, we are asking for your help to ensure that the information we collect is accurate. 
Participation in the survey is voluntary. You may refuse to answer any question, or you can ask me to leave at any point, if you feel uncomfortable. There is no penalty for refusing to participate, however, we hope you won't mind our observing your consultation. 
In case you need more information about the survey, you may contact the person listed on the card that has already been given to your facility manager.
Do you have any questions?
Do I have your permission to be present at this consultation?</v>
      </c>
      <c r="F17" s="479"/>
      <c r="G17" s="479"/>
      <c r="H17" s="479"/>
      <c r="I17" s="479"/>
      <c r="J17" s="479"/>
      <c r="K17" s="479"/>
      <c r="L17" s="479"/>
      <c r="M17" s="479"/>
      <c r="N17" s="479"/>
      <c r="O17" s="479"/>
      <c r="P17" s="479"/>
      <c r="Q17" s="479"/>
      <c r="R17" s="479"/>
      <c r="S17" s="479"/>
      <c r="T17" s="479"/>
      <c r="U17" s="479"/>
      <c r="V17" s="479"/>
      <c r="W17" s="479"/>
      <c r="X17" s="479"/>
      <c r="Y17" s="479"/>
      <c r="Z17" s="479"/>
      <c r="AA17" s="479"/>
      <c r="AB17" s="479"/>
      <c r="AC17" s="479"/>
      <c r="AD17" s="479"/>
      <c r="AE17" s="479"/>
      <c r="AF17" s="479"/>
      <c r="AG17" s="479"/>
      <c r="AH17" s="479"/>
      <c r="AI17" s="479"/>
      <c r="AJ17" s="479"/>
      <c r="AK17" s="479"/>
      <c r="AL17" s="479"/>
      <c r="AM17" s="479"/>
      <c r="AN17" s="479"/>
      <c r="AO17" s="479"/>
      <c r="AP17" s="237"/>
    </row>
    <row r="18" spans="1:42" ht="11.25" customHeight="1" x14ac:dyDescent="0.25">
      <c r="A18" s="70"/>
      <c r="C18" s="47"/>
      <c r="D18" s="32"/>
      <c r="E18" s="479"/>
      <c r="F18" s="479"/>
      <c r="G18" s="479"/>
      <c r="H18" s="479"/>
      <c r="I18" s="479"/>
      <c r="J18" s="479"/>
      <c r="K18" s="479"/>
      <c r="L18" s="479"/>
      <c r="M18" s="479"/>
      <c r="N18" s="479"/>
      <c r="O18" s="479"/>
      <c r="P18" s="479"/>
      <c r="Q18" s="479"/>
      <c r="R18" s="479"/>
      <c r="S18" s="479"/>
      <c r="T18" s="479"/>
      <c r="U18" s="479"/>
      <c r="V18" s="479"/>
      <c r="W18" s="479"/>
      <c r="X18" s="479"/>
      <c r="Y18" s="479"/>
      <c r="Z18" s="479"/>
      <c r="AA18" s="479"/>
      <c r="AB18" s="479"/>
      <c r="AC18" s="479"/>
      <c r="AD18" s="479"/>
      <c r="AE18" s="479"/>
      <c r="AF18" s="479"/>
      <c r="AG18" s="479"/>
      <c r="AH18" s="479"/>
      <c r="AI18" s="479"/>
      <c r="AJ18" s="479"/>
      <c r="AK18" s="479"/>
      <c r="AL18" s="479"/>
      <c r="AM18" s="479"/>
      <c r="AN18" s="479"/>
      <c r="AO18" s="479"/>
      <c r="AP18" s="237"/>
    </row>
    <row r="19" spans="1:42" ht="11.25" customHeight="1" x14ac:dyDescent="0.25">
      <c r="A19" s="70"/>
      <c r="C19" s="47"/>
      <c r="D19" s="32"/>
      <c r="E19" s="479"/>
      <c r="F19" s="479"/>
      <c r="G19" s="479"/>
      <c r="H19" s="479"/>
      <c r="I19" s="479"/>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79"/>
      <c r="AL19" s="479"/>
      <c r="AM19" s="479"/>
      <c r="AN19" s="479"/>
      <c r="AO19" s="479"/>
      <c r="AP19" s="237"/>
    </row>
    <row r="20" spans="1:42" ht="11.25" customHeight="1" x14ac:dyDescent="0.25">
      <c r="A20" s="70"/>
      <c r="C20" s="47"/>
      <c r="D20" s="32"/>
      <c r="E20" s="479"/>
      <c r="F20" s="479"/>
      <c r="G20" s="479"/>
      <c r="H20" s="479"/>
      <c r="I20" s="479"/>
      <c r="J20" s="479"/>
      <c r="K20" s="479"/>
      <c r="L20" s="479"/>
      <c r="M20" s="479"/>
      <c r="N20" s="479"/>
      <c r="O20" s="479"/>
      <c r="P20" s="479"/>
      <c r="Q20" s="479"/>
      <c r="R20" s="479"/>
      <c r="S20" s="479"/>
      <c r="T20" s="479"/>
      <c r="U20" s="479"/>
      <c r="V20" s="479"/>
      <c r="W20" s="479"/>
      <c r="X20" s="479"/>
      <c r="Y20" s="479"/>
      <c r="Z20" s="479"/>
      <c r="AA20" s="479"/>
      <c r="AB20" s="479"/>
      <c r="AC20" s="479"/>
      <c r="AD20" s="479"/>
      <c r="AE20" s="479"/>
      <c r="AF20" s="479"/>
      <c r="AG20" s="479"/>
      <c r="AH20" s="479"/>
      <c r="AI20" s="479"/>
      <c r="AJ20" s="479"/>
      <c r="AK20" s="479"/>
      <c r="AL20" s="479"/>
      <c r="AM20" s="479"/>
      <c r="AN20" s="479"/>
      <c r="AO20" s="479"/>
      <c r="AP20" s="237"/>
    </row>
    <row r="21" spans="1:42" ht="11.25" customHeight="1" x14ac:dyDescent="0.25">
      <c r="A21" s="70"/>
      <c r="C21" s="47"/>
      <c r="D21" s="32"/>
      <c r="E21" s="479"/>
      <c r="F21" s="479"/>
      <c r="G21" s="479"/>
      <c r="H21" s="479"/>
      <c r="I21" s="479"/>
      <c r="J21" s="479"/>
      <c r="K21" s="479"/>
      <c r="L21" s="479"/>
      <c r="M21" s="479"/>
      <c r="N21" s="479"/>
      <c r="O21" s="479"/>
      <c r="P21" s="479"/>
      <c r="Q21" s="479"/>
      <c r="R21" s="479"/>
      <c r="S21" s="479"/>
      <c r="T21" s="479"/>
      <c r="U21" s="479"/>
      <c r="V21" s="479"/>
      <c r="W21" s="479"/>
      <c r="X21" s="479"/>
      <c r="Y21" s="479"/>
      <c r="Z21" s="479"/>
      <c r="AA21" s="479"/>
      <c r="AB21" s="479"/>
      <c r="AC21" s="479"/>
      <c r="AD21" s="479"/>
      <c r="AE21" s="479"/>
      <c r="AF21" s="479"/>
      <c r="AG21" s="479"/>
      <c r="AH21" s="479"/>
      <c r="AI21" s="479"/>
      <c r="AJ21" s="479"/>
      <c r="AK21" s="479"/>
      <c r="AL21" s="479"/>
      <c r="AM21" s="479"/>
      <c r="AN21" s="479"/>
      <c r="AO21" s="479"/>
      <c r="AP21" s="237"/>
    </row>
    <row r="22" spans="1:42" ht="11.25" customHeight="1" x14ac:dyDescent="0.25">
      <c r="A22" s="70"/>
      <c r="C22" s="47"/>
      <c r="D22" s="32"/>
      <c r="E22" s="479"/>
      <c r="F22" s="479"/>
      <c r="G22" s="479"/>
      <c r="H22" s="479"/>
      <c r="I22" s="479"/>
      <c r="J22" s="479"/>
      <c r="K22" s="479"/>
      <c r="L22" s="479"/>
      <c r="M22" s="479"/>
      <c r="N22" s="479"/>
      <c r="O22" s="479"/>
      <c r="P22" s="479"/>
      <c r="Q22" s="479"/>
      <c r="R22" s="479"/>
      <c r="S22" s="479"/>
      <c r="T22" s="479"/>
      <c r="U22" s="479"/>
      <c r="V22" s="479"/>
      <c r="W22" s="479"/>
      <c r="X22" s="479"/>
      <c r="Y22" s="479"/>
      <c r="Z22" s="479"/>
      <c r="AA22" s="479"/>
      <c r="AB22" s="479"/>
      <c r="AC22" s="479"/>
      <c r="AD22" s="479"/>
      <c r="AE22" s="479"/>
      <c r="AF22" s="479"/>
      <c r="AG22" s="479"/>
      <c r="AH22" s="479"/>
      <c r="AI22" s="479"/>
      <c r="AJ22" s="479"/>
      <c r="AK22" s="479"/>
      <c r="AL22" s="479"/>
      <c r="AM22" s="479"/>
      <c r="AN22" s="479"/>
      <c r="AO22" s="479"/>
      <c r="AP22" s="237"/>
    </row>
    <row r="23" spans="1:42" ht="11.25" customHeight="1" x14ac:dyDescent="0.25">
      <c r="A23" s="70"/>
      <c r="C23" s="47"/>
      <c r="D23" s="32"/>
      <c r="E23" s="479"/>
      <c r="F23" s="479"/>
      <c r="G23" s="479"/>
      <c r="H23" s="479"/>
      <c r="I23" s="479"/>
      <c r="J23" s="479"/>
      <c r="K23" s="479"/>
      <c r="L23" s="479"/>
      <c r="M23" s="479"/>
      <c r="N23" s="479"/>
      <c r="O23" s="479"/>
      <c r="P23" s="479"/>
      <c r="Q23" s="479"/>
      <c r="R23" s="479"/>
      <c r="S23" s="479"/>
      <c r="T23" s="479"/>
      <c r="U23" s="479"/>
      <c r="V23" s="479"/>
      <c r="W23" s="479"/>
      <c r="X23" s="479"/>
      <c r="Y23" s="479"/>
      <c r="Z23" s="479"/>
      <c r="AA23" s="479"/>
      <c r="AB23" s="479"/>
      <c r="AC23" s="479"/>
      <c r="AD23" s="479"/>
      <c r="AE23" s="479"/>
      <c r="AF23" s="479"/>
      <c r="AG23" s="479"/>
      <c r="AH23" s="479"/>
      <c r="AI23" s="479"/>
      <c r="AJ23" s="479"/>
      <c r="AK23" s="479"/>
      <c r="AL23" s="479"/>
      <c r="AM23" s="479"/>
      <c r="AN23" s="479"/>
      <c r="AO23" s="479"/>
      <c r="AP23" s="237"/>
    </row>
    <row r="24" spans="1:42" ht="11.25" customHeight="1" x14ac:dyDescent="0.25">
      <c r="A24" s="70"/>
      <c r="C24" s="47"/>
      <c r="D24" s="32"/>
      <c r="E24" s="479"/>
      <c r="F24" s="479"/>
      <c r="G24" s="479"/>
      <c r="H24" s="479"/>
      <c r="I24" s="479"/>
      <c r="J24" s="479"/>
      <c r="K24" s="479"/>
      <c r="L24" s="479"/>
      <c r="M24" s="479"/>
      <c r="N24" s="479"/>
      <c r="O24" s="479"/>
      <c r="P24" s="479"/>
      <c r="Q24" s="479"/>
      <c r="R24" s="479"/>
      <c r="S24" s="479"/>
      <c r="T24" s="479"/>
      <c r="U24" s="479"/>
      <c r="V24" s="479"/>
      <c r="W24" s="479"/>
      <c r="X24" s="479"/>
      <c r="Y24" s="479"/>
      <c r="Z24" s="479"/>
      <c r="AA24" s="479"/>
      <c r="AB24" s="479"/>
      <c r="AC24" s="479"/>
      <c r="AD24" s="479"/>
      <c r="AE24" s="479"/>
      <c r="AF24" s="479"/>
      <c r="AG24" s="479"/>
      <c r="AH24" s="479"/>
      <c r="AI24" s="479"/>
      <c r="AJ24" s="479"/>
      <c r="AK24" s="479"/>
      <c r="AL24" s="479"/>
      <c r="AM24" s="479"/>
      <c r="AN24" s="479"/>
      <c r="AO24" s="479"/>
      <c r="AP24" s="237"/>
    </row>
    <row r="25" spans="1:42" ht="11.25" customHeight="1" x14ac:dyDescent="0.25">
      <c r="A25" s="70"/>
      <c r="C25" s="47"/>
      <c r="D25" s="32"/>
      <c r="E25" s="479"/>
      <c r="F25" s="479"/>
      <c r="G25" s="479"/>
      <c r="H25" s="479"/>
      <c r="I25" s="479"/>
      <c r="J25" s="479"/>
      <c r="K25" s="479"/>
      <c r="L25" s="479"/>
      <c r="M25" s="479"/>
      <c r="N25" s="479"/>
      <c r="O25" s="479"/>
      <c r="P25" s="479"/>
      <c r="Q25" s="479"/>
      <c r="R25" s="479"/>
      <c r="S25" s="479"/>
      <c r="T25" s="479"/>
      <c r="U25" s="479"/>
      <c r="V25" s="479"/>
      <c r="W25" s="479"/>
      <c r="X25" s="479"/>
      <c r="Y25" s="479"/>
      <c r="Z25" s="479"/>
      <c r="AA25" s="479"/>
      <c r="AB25" s="479"/>
      <c r="AC25" s="479"/>
      <c r="AD25" s="479"/>
      <c r="AE25" s="479"/>
      <c r="AF25" s="479"/>
      <c r="AG25" s="479"/>
      <c r="AH25" s="479"/>
      <c r="AI25" s="479"/>
      <c r="AJ25" s="479"/>
      <c r="AK25" s="479"/>
      <c r="AL25" s="479"/>
      <c r="AM25" s="479"/>
      <c r="AN25" s="479"/>
      <c r="AO25" s="479"/>
      <c r="AP25" s="237"/>
    </row>
    <row r="26" spans="1:42" ht="11.25" customHeight="1" x14ac:dyDescent="0.25">
      <c r="A26" s="70"/>
      <c r="C26" s="47"/>
      <c r="D26" s="32"/>
      <c r="E26" s="479"/>
      <c r="F26" s="479"/>
      <c r="G26" s="479"/>
      <c r="H26" s="479"/>
      <c r="I26" s="479"/>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79"/>
      <c r="AL26" s="479"/>
      <c r="AM26" s="479"/>
      <c r="AN26" s="479"/>
      <c r="AO26" s="479"/>
      <c r="AP26" s="237"/>
    </row>
    <row r="27" spans="1:42" ht="11.25" customHeight="1" x14ac:dyDescent="0.25">
      <c r="A27" s="70"/>
      <c r="C27" s="47"/>
      <c r="D27" s="32"/>
      <c r="E27" s="479"/>
      <c r="F27" s="479"/>
      <c r="G27" s="479"/>
      <c r="H27" s="479"/>
      <c r="I27" s="479"/>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79"/>
      <c r="AL27" s="479"/>
      <c r="AM27" s="479"/>
      <c r="AN27" s="479"/>
      <c r="AO27" s="479"/>
      <c r="AP27" s="237"/>
    </row>
    <row r="28" spans="1:42" ht="11.25" customHeight="1" x14ac:dyDescent="0.25">
      <c r="A28" s="70"/>
      <c r="C28" s="47"/>
      <c r="D28" s="32"/>
      <c r="E28" s="479"/>
      <c r="F28" s="479"/>
      <c r="G28" s="479"/>
      <c r="H28" s="479"/>
      <c r="I28" s="479"/>
      <c r="J28" s="479"/>
      <c r="K28" s="479"/>
      <c r="L28" s="479"/>
      <c r="M28" s="479"/>
      <c r="N28" s="479"/>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479"/>
      <c r="AL28" s="479"/>
      <c r="AM28" s="479"/>
      <c r="AN28" s="479"/>
      <c r="AO28" s="479"/>
      <c r="AP28" s="237"/>
    </row>
    <row r="29" spans="1:42" ht="11.25" customHeight="1" x14ac:dyDescent="0.25">
      <c r="A29" s="70"/>
      <c r="C29" s="47"/>
      <c r="D29" s="32"/>
      <c r="E29" s="479"/>
      <c r="F29" s="479"/>
      <c r="G29" s="479"/>
      <c r="H29" s="479"/>
      <c r="I29" s="479"/>
      <c r="J29" s="479"/>
      <c r="K29" s="479"/>
      <c r="L29" s="479"/>
      <c r="M29" s="479"/>
      <c r="N29" s="479"/>
      <c r="O29" s="479"/>
      <c r="P29" s="479"/>
      <c r="Q29" s="479"/>
      <c r="R29" s="479"/>
      <c r="S29" s="479"/>
      <c r="T29" s="479"/>
      <c r="U29" s="479"/>
      <c r="V29" s="479"/>
      <c r="W29" s="479"/>
      <c r="X29" s="479"/>
      <c r="Y29" s="479"/>
      <c r="Z29" s="479"/>
      <c r="AA29" s="479"/>
      <c r="AB29" s="479"/>
      <c r="AC29" s="479"/>
      <c r="AD29" s="479"/>
      <c r="AE29" s="479"/>
      <c r="AF29" s="479"/>
      <c r="AG29" s="479"/>
      <c r="AH29" s="479"/>
      <c r="AI29" s="479"/>
      <c r="AJ29" s="479"/>
      <c r="AK29" s="479"/>
      <c r="AL29" s="479"/>
      <c r="AM29" s="479"/>
      <c r="AN29" s="479"/>
      <c r="AO29" s="479"/>
      <c r="AP29" s="237"/>
    </row>
    <row r="30" spans="1:42" ht="11.25" customHeight="1" x14ac:dyDescent="0.25">
      <c r="A30" s="70"/>
      <c r="C30" s="47"/>
      <c r="D30" s="32"/>
      <c r="E30" s="479"/>
      <c r="F30" s="479"/>
      <c r="G30" s="479"/>
      <c r="H30" s="479"/>
      <c r="I30" s="479"/>
      <c r="J30" s="479"/>
      <c r="K30" s="479"/>
      <c r="L30" s="479"/>
      <c r="M30" s="479"/>
      <c r="N30" s="479"/>
      <c r="O30" s="479"/>
      <c r="P30" s="479"/>
      <c r="Q30" s="479"/>
      <c r="R30" s="479"/>
      <c r="S30" s="479"/>
      <c r="T30" s="479"/>
      <c r="U30" s="479"/>
      <c r="V30" s="479"/>
      <c r="W30" s="479"/>
      <c r="X30" s="479"/>
      <c r="Y30" s="479"/>
      <c r="Z30" s="479"/>
      <c r="AA30" s="479"/>
      <c r="AB30" s="479"/>
      <c r="AC30" s="479"/>
      <c r="AD30" s="479"/>
      <c r="AE30" s="479"/>
      <c r="AF30" s="479"/>
      <c r="AG30" s="479"/>
      <c r="AH30" s="479"/>
      <c r="AI30" s="479"/>
      <c r="AJ30" s="479"/>
      <c r="AK30" s="479"/>
      <c r="AL30" s="479"/>
      <c r="AM30" s="479"/>
      <c r="AN30" s="479"/>
      <c r="AO30" s="479"/>
      <c r="AP30" s="237"/>
    </row>
    <row r="31" spans="1:42" ht="11.25" customHeight="1" x14ac:dyDescent="0.25">
      <c r="A31" s="70"/>
      <c r="C31" s="47"/>
      <c r="D31" s="32"/>
      <c r="E31" s="479"/>
      <c r="F31" s="479"/>
      <c r="G31" s="479"/>
      <c r="H31" s="479"/>
      <c r="I31" s="479"/>
      <c r="J31" s="479"/>
      <c r="K31" s="479"/>
      <c r="L31" s="479"/>
      <c r="M31" s="479"/>
      <c r="N31" s="479"/>
      <c r="O31" s="479"/>
      <c r="P31" s="479"/>
      <c r="Q31" s="479"/>
      <c r="R31" s="479"/>
      <c r="S31" s="479"/>
      <c r="T31" s="479"/>
      <c r="U31" s="479"/>
      <c r="V31" s="479"/>
      <c r="W31" s="479"/>
      <c r="X31" s="479"/>
      <c r="Y31" s="479"/>
      <c r="Z31" s="479"/>
      <c r="AA31" s="479"/>
      <c r="AB31" s="479"/>
      <c r="AC31" s="479"/>
      <c r="AD31" s="479"/>
      <c r="AE31" s="479"/>
      <c r="AF31" s="479"/>
      <c r="AG31" s="479"/>
      <c r="AH31" s="479"/>
      <c r="AI31" s="479"/>
      <c r="AJ31" s="479"/>
      <c r="AK31" s="479"/>
      <c r="AL31" s="479"/>
      <c r="AM31" s="479"/>
      <c r="AN31" s="479"/>
      <c r="AO31" s="479"/>
      <c r="AP31" s="237"/>
    </row>
    <row r="32" spans="1:42" ht="11.25" customHeight="1" x14ac:dyDescent="0.25">
      <c r="A32" s="70"/>
      <c r="C32" s="47"/>
      <c r="D32" s="32"/>
      <c r="E32" s="479"/>
      <c r="F32" s="479"/>
      <c r="G32" s="479"/>
      <c r="H32" s="479"/>
      <c r="I32" s="479"/>
      <c r="J32" s="479"/>
      <c r="K32" s="479"/>
      <c r="L32" s="479"/>
      <c r="M32" s="479"/>
      <c r="N32" s="479"/>
      <c r="O32" s="479"/>
      <c r="P32" s="479"/>
      <c r="Q32" s="479"/>
      <c r="R32" s="479"/>
      <c r="S32" s="479"/>
      <c r="T32" s="479"/>
      <c r="U32" s="479"/>
      <c r="V32" s="479"/>
      <c r="W32" s="479"/>
      <c r="X32" s="479"/>
      <c r="Y32" s="479"/>
      <c r="Z32" s="479"/>
      <c r="AA32" s="479"/>
      <c r="AB32" s="479"/>
      <c r="AC32" s="479"/>
      <c r="AD32" s="479"/>
      <c r="AE32" s="479"/>
      <c r="AF32" s="479"/>
      <c r="AG32" s="479"/>
      <c r="AH32" s="479"/>
      <c r="AI32" s="479"/>
      <c r="AJ32" s="479"/>
      <c r="AK32" s="479"/>
      <c r="AL32" s="479"/>
      <c r="AM32" s="479"/>
      <c r="AN32" s="479"/>
      <c r="AO32" s="479"/>
      <c r="AP32" s="237"/>
    </row>
    <row r="33" spans="1:48" ht="11.25" customHeight="1" x14ac:dyDescent="0.25">
      <c r="A33" s="70"/>
      <c r="C33" s="47"/>
      <c r="D33" s="32"/>
      <c r="E33" s="479"/>
      <c r="F33" s="479"/>
      <c r="G33" s="479"/>
      <c r="H33" s="479"/>
      <c r="I33" s="479"/>
      <c r="J33" s="479"/>
      <c r="K33" s="479"/>
      <c r="L33" s="479"/>
      <c r="M33" s="479"/>
      <c r="N33" s="479"/>
      <c r="O33" s="479"/>
      <c r="P33" s="479"/>
      <c r="Q33" s="479"/>
      <c r="R33" s="479"/>
      <c r="S33" s="479"/>
      <c r="T33" s="479"/>
      <c r="U33" s="479"/>
      <c r="V33" s="479"/>
      <c r="W33" s="479"/>
      <c r="X33" s="479"/>
      <c r="Y33" s="479"/>
      <c r="Z33" s="479"/>
      <c r="AA33" s="479"/>
      <c r="AB33" s="479"/>
      <c r="AC33" s="479"/>
      <c r="AD33" s="479"/>
      <c r="AE33" s="479"/>
      <c r="AF33" s="479"/>
      <c r="AG33" s="479"/>
      <c r="AH33" s="479"/>
      <c r="AI33" s="479"/>
      <c r="AJ33" s="479"/>
      <c r="AK33" s="479"/>
      <c r="AL33" s="479"/>
      <c r="AM33" s="479"/>
      <c r="AN33" s="479"/>
      <c r="AO33" s="479"/>
      <c r="AP33" s="237"/>
    </row>
    <row r="34" spans="1:48" ht="11.25" customHeight="1" x14ac:dyDescent="0.25">
      <c r="A34" s="70"/>
      <c r="C34" s="47"/>
      <c r="D34" s="32"/>
      <c r="E34" s="479"/>
      <c r="F34" s="479"/>
      <c r="G34" s="479"/>
      <c r="H34" s="479"/>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c r="AI34" s="479"/>
      <c r="AJ34" s="479"/>
      <c r="AK34" s="479"/>
      <c r="AL34" s="479"/>
      <c r="AM34" s="479"/>
      <c r="AN34" s="479"/>
      <c r="AO34" s="479"/>
      <c r="AP34" s="237"/>
    </row>
    <row r="35" spans="1:48" ht="11.25" customHeight="1" x14ac:dyDescent="0.25">
      <c r="A35" s="70"/>
      <c r="C35" s="47"/>
      <c r="D35" s="32"/>
      <c r="E35" s="479"/>
      <c r="F35" s="479"/>
      <c r="G35" s="479"/>
      <c r="H35" s="479"/>
      <c r="I35" s="479"/>
      <c r="J35" s="479"/>
      <c r="K35" s="479"/>
      <c r="L35" s="479"/>
      <c r="M35" s="479"/>
      <c r="N35" s="479"/>
      <c r="O35" s="479"/>
      <c r="P35" s="479"/>
      <c r="Q35" s="479"/>
      <c r="R35" s="479"/>
      <c r="S35" s="479"/>
      <c r="T35" s="479"/>
      <c r="U35" s="479"/>
      <c r="V35" s="479"/>
      <c r="W35" s="479"/>
      <c r="X35" s="479"/>
      <c r="Y35" s="479"/>
      <c r="Z35" s="479"/>
      <c r="AA35" s="479"/>
      <c r="AB35" s="479"/>
      <c r="AC35" s="479"/>
      <c r="AD35" s="479"/>
      <c r="AE35" s="479"/>
      <c r="AF35" s="479"/>
      <c r="AG35" s="479"/>
      <c r="AH35" s="479"/>
      <c r="AI35" s="479"/>
      <c r="AJ35" s="479"/>
      <c r="AK35" s="479"/>
      <c r="AL35" s="479"/>
      <c r="AM35" s="479"/>
      <c r="AN35" s="479"/>
      <c r="AO35" s="479"/>
      <c r="AP35" s="237"/>
    </row>
    <row r="36" spans="1:48" ht="11.25" customHeight="1" x14ac:dyDescent="0.25">
      <c r="A36" s="70"/>
      <c r="C36" s="47"/>
      <c r="D36" s="32"/>
      <c r="E36" s="479"/>
      <c r="F36" s="479"/>
      <c r="G36" s="479"/>
      <c r="H36" s="479"/>
      <c r="I36" s="479"/>
      <c r="J36" s="479"/>
      <c r="K36" s="479"/>
      <c r="L36" s="479"/>
      <c r="M36" s="479"/>
      <c r="N36" s="479"/>
      <c r="O36" s="479"/>
      <c r="P36" s="479"/>
      <c r="Q36" s="479"/>
      <c r="R36" s="479"/>
      <c r="S36" s="479"/>
      <c r="T36" s="479"/>
      <c r="U36" s="479"/>
      <c r="V36" s="479"/>
      <c r="W36" s="479"/>
      <c r="X36" s="479"/>
      <c r="Y36" s="479"/>
      <c r="Z36" s="479"/>
      <c r="AA36" s="479"/>
      <c r="AB36" s="479"/>
      <c r="AC36" s="479"/>
      <c r="AD36" s="479"/>
      <c r="AE36" s="479"/>
      <c r="AF36" s="479"/>
      <c r="AG36" s="479"/>
      <c r="AH36" s="479"/>
      <c r="AI36" s="479"/>
      <c r="AJ36" s="479"/>
      <c r="AK36" s="479"/>
      <c r="AL36" s="479"/>
      <c r="AM36" s="479"/>
      <c r="AN36" s="479"/>
      <c r="AO36" s="479"/>
      <c r="AP36" s="237"/>
    </row>
    <row r="37" spans="1:48" ht="11.25" customHeight="1" x14ac:dyDescent="0.25">
      <c r="A37" s="70"/>
      <c r="C37" s="47"/>
      <c r="D37" s="32"/>
      <c r="E37" s="479"/>
      <c r="F37" s="479"/>
      <c r="G37" s="479"/>
      <c r="H37" s="479"/>
      <c r="I37" s="479"/>
      <c r="J37" s="479"/>
      <c r="K37" s="479"/>
      <c r="L37" s="479"/>
      <c r="M37" s="479"/>
      <c r="N37" s="479"/>
      <c r="O37" s="479"/>
      <c r="P37" s="479"/>
      <c r="Q37" s="479"/>
      <c r="R37" s="479"/>
      <c r="S37" s="479"/>
      <c r="T37" s="479"/>
      <c r="U37" s="479"/>
      <c r="V37" s="479"/>
      <c r="W37" s="479"/>
      <c r="X37" s="479"/>
      <c r="Y37" s="479"/>
      <c r="Z37" s="479"/>
      <c r="AA37" s="479"/>
      <c r="AB37" s="479"/>
      <c r="AC37" s="479"/>
      <c r="AD37" s="479"/>
      <c r="AE37" s="479"/>
      <c r="AF37" s="479"/>
      <c r="AG37" s="479"/>
      <c r="AH37" s="479"/>
      <c r="AI37" s="479"/>
      <c r="AJ37" s="479"/>
      <c r="AK37" s="479"/>
      <c r="AL37" s="479"/>
      <c r="AM37" s="479"/>
      <c r="AN37" s="479"/>
      <c r="AO37" s="479"/>
      <c r="AP37" s="237"/>
    </row>
    <row r="38" spans="1:48" ht="11.25" customHeight="1" x14ac:dyDescent="0.25">
      <c r="A38" s="70"/>
      <c r="C38" s="47"/>
      <c r="D38" s="32"/>
      <c r="E38" s="479"/>
      <c r="F38" s="479"/>
      <c r="G38" s="479"/>
      <c r="H38" s="479"/>
      <c r="I38" s="479"/>
      <c r="J38" s="479"/>
      <c r="K38" s="479"/>
      <c r="L38" s="479"/>
      <c r="M38" s="479"/>
      <c r="N38" s="479"/>
      <c r="O38" s="479"/>
      <c r="P38" s="479"/>
      <c r="Q38" s="479"/>
      <c r="R38" s="479"/>
      <c r="S38" s="479"/>
      <c r="T38" s="479"/>
      <c r="U38" s="479"/>
      <c r="V38" s="479"/>
      <c r="W38" s="479"/>
      <c r="X38" s="479"/>
      <c r="Y38" s="479"/>
      <c r="Z38" s="479"/>
      <c r="AA38" s="479"/>
      <c r="AB38" s="479"/>
      <c r="AC38" s="479"/>
      <c r="AD38" s="479"/>
      <c r="AE38" s="479"/>
      <c r="AF38" s="479"/>
      <c r="AG38" s="479"/>
      <c r="AH38" s="479"/>
      <c r="AI38" s="479"/>
      <c r="AJ38" s="479"/>
      <c r="AK38" s="479"/>
      <c r="AL38" s="479"/>
      <c r="AM38" s="479"/>
      <c r="AN38" s="479"/>
      <c r="AO38" s="479"/>
      <c r="AP38" s="237"/>
    </row>
    <row r="39" spans="1:48" ht="11.25" customHeight="1" x14ac:dyDescent="0.25">
      <c r="A39" s="70"/>
      <c r="C39" s="47"/>
      <c r="D39" s="32"/>
      <c r="E39" s="479"/>
      <c r="F39" s="479"/>
      <c r="G39" s="479"/>
      <c r="H39" s="479"/>
      <c r="I39" s="479"/>
      <c r="J39" s="479"/>
      <c r="K39" s="479"/>
      <c r="L39" s="479"/>
      <c r="M39" s="479"/>
      <c r="N39" s="479"/>
      <c r="O39" s="479"/>
      <c r="P39" s="479"/>
      <c r="Q39" s="479"/>
      <c r="R39" s="479"/>
      <c r="S39" s="479"/>
      <c r="T39" s="479"/>
      <c r="U39" s="479"/>
      <c r="V39" s="479"/>
      <c r="W39" s="479"/>
      <c r="X39" s="479"/>
      <c r="Y39" s="479"/>
      <c r="Z39" s="479"/>
      <c r="AA39" s="479"/>
      <c r="AB39" s="479"/>
      <c r="AC39" s="479"/>
      <c r="AD39" s="479"/>
      <c r="AE39" s="479"/>
      <c r="AF39" s="479"/>
      <c r="AG39" s="479"/>
      <c r="AH39" s="479"/>
      <c r="AI39" s="479"/>
      <c r="AJ39" s="479"/>
      <c r="AK39" s="479"/>
      <c r="AL39" s="479"/>
      <c r="AM39" s="479"/>
      <c r="AN39" s="479"/>
      <c r="AO39" s="479"/>
      <c r="AP39" s="237"/>
    </row>
    <row r="40" spans="1:48" ht="11.25" customHeight="1" x14ac:dyDescent="0.25">
      <c r="A40" s="70"/>
      <c r="C40" s="47"/>
      <c r="D40" s="32"/>
      <c r="E40" s="479"/>
      <c r="F40" s="479"/>
      <c r="G40" s="479"/>
      <c r="H40" s="479"/>
      <c r="I40" s="479"/>
      <c r="J40" s="479"/>
      <c r="K40" s="479"/>
      <c r="L40" s="479"/>
      <c r="M40" s="479"/>
      <c r="N40" s="479"/>
      <c r="O40" s="479"/>
      <c r="P40" s="479"/>
      <c r="Q40" s="479"/>
      <c r="R40" s="479"/>
      <c r="S40" s="479"/>
      <c r="T40" s="479"/>
      <c r="U40" s="479"/>
      <c r="V40" s="479"/>
      <c r="W40" s="479"/>
      <c r="X40" s="479"/>
      <c r="Y40" s="479"/>
      <c r="Z40" s="479"/>
      <c r="AA40" s="479"/>
      <c r="AB40" s="479"/>
      <c r="AC40" s="479"/>
      <c r="AD40" s="479"/>
      <c r="AE40" s="479"/>
      <c r="AF40" s="479"/>
      <c r="AG40" s="479"/>
      <c r="AH40" s="479"/>
      <c r="AI40" s="479"/>
      <c r="AJ40" s="479"/>
      <c r="AK40" s="479"/>
      <c r="AL40" s="479"/>
      <c r="AM40" s="479"/>
      <c r="AN40" s="479"/>
      <c r="AO40" s="479"/>
      <c r="AP40" s="237"/>
    </row>
    <row r="41" spans="1:48" ht="11.25" customHeight="1" x14ac:dyDescent="0.25">
      <c r="A41" s="70"/>
      <c r="C41" s="47"/>
      <c r="D41" s="32"/>
      <c r="E41" s="479"/>
      <c r="F41" s="479"/>
      <c r="G41" s="479"/>
      <c r="H41" s="479"/>
      <c r="I41" s="479"/>
      <c r="J41" s="479"/>
      <c r="K41" s="479"/>
      <c r="L41" s="479"/>
      <c r="M41" s="479"/>
      <c r="N41" s="479"/>
      <c r="O41" s="479"/>
      <c r="P41" s="479"/>
      <c r="Q41" s="479"/>
      <c r="R41" s="479"/>
      <c r="S41" s="479"/>
      <c r="T41" s="479"/>
      <c r="U41" s="479"/>
      <c r="V41" s="479"/>
      <c r="W41" s="479"/>
      <c r="X41" s="479"/>
      <c r="Y41" s="479"/>
      <c r="Z41" s="479"/>
      <c r="AA41" s="479"/>
      <c r="AB41" s="479"/>
      <c r="AC41" s="479"/>
      <c r="AD41" s="479"/>
      <c r="AE41" s="479"/>
      <c r="AF41" s="479"/>
      <c r="AG41" s="479"/>
      <c r="AH41" s="479"/>
      <c r="AI41" s="479"/>
      <c r="AJ41" s="479"/>
      <c r="AK41" s="479"/>
      <c r="AL41" s="479"/>
      <c r="AM41" s="479"/>
      <c r="AN41" s="479"/>
      <c r="AO41" s="479"/>
      <c r="AP41" s="237"/>
    </row>
    <row r="42" spans="1:48" ht="11.25" customHeight="1" x14ac:dyDescent="0.25">
      <c r="A42" s="70"/>
      <c r="C42" s="47"/>
      <c r="D42" s="32"/>
      <c r="AO42" s="67"/>
      <c r="AP42" s="237"/>
    </row>
    <row r="43" spans="1:48" ht="11.25" customHeight="1" x14ac:dyDescent="0.25">
      <c r="A43" s="70"/>
      <c r="C43" s="47"/>
      <c r="D43" s="140"/>
      <c r="F43" s="196"/>
      <c r="G43" s="196"/>
      <c r="H43" s="196"/>
      <c r="I43" s="196"/>
      <c r="J43" s="196"/>
      <c r="K43" s="196"/>
      <c r="L43" s="196"/>
      <c r="O43" s="196" t="s">
        <v>69</v>
      </c>
      <c r="P43" s="138"/>
      <c r="Q43" s="138"/>
      <c r="R43" s="139"/>
      <c r="S43" s="139"/>
      <c r="T43" s="139"/>
      <c r="U43" s="139"/>
      <c r="V43" s="139"/>
      <c r="W43" s="139"/>
      <c r="X43" s="139"/>
      <c r="Y43" s="501" t="s">
        <v>41</v>
      </c>
      <c r="Z43" s="501"/>
      <c r="AA43" s="501"/>
      <c r="AB43" s="501"/>
      <c r="AC43" s="501"/>
      <c r="AD43" s="501"/>
      <c r="AE43" s="501"/>
      <c r="AF43" s="501"/>
      <c r="AG43" s="501"/>
      <c r="AH43" s="501"/>
      <c r="AI43" s="501"/>
      <c r="AJ43" s="501"/>
      <c r="AK43" s="141"/>
      <c r="AL43" s="141"/>
      <c r="AP43" s="237"/>
      <c r="AV43"/>
    </row>
    <row r="44" spans="1:48" ht="11.25" customHeight="1" x14ac:dyDescent="0.25">
      <c r="A44" s="70"/>
      <c r="C44" s="47"/>
      <c r="D44" s="38"/>
      <c r="E44" s="38"/>
      <c r="F44" s="38"/>
      <c r="G44" s="38"/>
      <c r="H44" s="38"/>
      <c r="I44" s="38"/>
      <c r="K44" s="92"/>
      <c r="L44" s="92"/>
      <c r="M44" s="92"/>
      <c r="N44" s="92"/>
      <c r="O44" s="92"/>
      <c r="P44" s="92"/>
      <c r="Q44" s="92"/>
      <c r="R44" s="92"/>
      <c r="S44" s="92"/>
      <c r="T44" s="92"/>
      <c r="U44" s="92"/>
      <c r="V44" s="92"/>
      <c r="W44" s="92"/>
      <c r="X44" s="92"/>
      <c r="Y44" s="92"/>
      <c r="Z44" s="92"/>
      <c r="AA44" s="92"/>
      <c r="AG44" s="18"/>
      <c r="AH44" s="19"/>
      <c r="AI44" s="22"/>
      <c r="AJ44" s="174"/>
      <c r="AP44" s="237"/>
    </row>
    <row r="45" spans="1:48" ht="11.25" customHeight="1" x14ac:dyDescent="0.3">
      <c r="A45" s="70"/>
      <c r="C45" s="47"/>
      <c r="D45" s="91"/>
      <c r="E45" s="38"/>
      <c r="F45" s="38"/>
      <c r="P45" s="61"/>
      <c r="Q45" s="92"/>
      <c r="R45" s="92"/>
      <c r="S45" s="91"/>
      <c r="T45" s="91"/>
      <c r="U45" s="91"/>
      <c r="V45" s="91"/>
      <c r="W45" s="91"/>
      <c r="X45" s="92"/>
      <c r="Y45" s="100" t="s">
        <v>43</v>
      </c>
      <c r="Z45" s="100"/>
      <c r="AA45" s="96" t="s">
        <v>11</v>
      </c>
      <c r="AB45" s="95"/>
      <c r="AC45" s="95"/>
      <c r="AD45" s="95"/>
      <c r="AE45" s="95"/>
      <c r="AF45" s="95"/>
      <c r="AG45" s="24"/>
      <c r="AH45" s="25"/>
      <c r="AI45" s="26"/>
      <c r="AJ45" s="175"/>
      <c r="AP45" s="237"/>
    </row>
    <row r="46" spans="1:48" ht="11.25" customHeight="1" x14ac:dyDescent="0.25">
      <c r="A46" s="70"/>
      <c r="C46" s="47"/>
      <c r="Q46" s="92"/>
      <c r="R46" s="92"/>
      <c r="S46" s="91"/>
      <c r="T46" s="91"/>
      <c r="U46" s="91"/>
      <c r="V46" s="91"/>
      <c r="W46" s="91"/>
      <c r="X46" s="92"/>
      <c r="AA46" s="92"/>
      <c r="AG46" s="18"/>
      <c r="AH46" s="19"/>
      <c r="AI46" s="22"/>
      <c r="AJ46" s="174"/>
      <c r="AP46" s="237"/>
    </row>
    <row r="47" spans="1:48" ht="11.25" customHeight="1" x14ac:dyDescent="0.25">
      <c r="A47" s="70"/>
      <c r="C47" s="47"/>
      <c r="V47" s="92"/>
      <c r="W47" s="92"/>
      <c r="X47" s="92"/>
      <c r="Y47" s="100" t="s">
        <v>44</v>
      </c>
      <c r="AA47" s="1"/>
      <c r="AB47" s="166" t="s">
        <v>11</v>
      </c>
      <c r="AC47" s="95"/>
      <c r="AD47" s="95"/>
      <c r="AE47" s="95"/>
      <c r="AF47" s="95"/>
      <c r="AG47" s="24"/>
      <c r="AH47" s="25"/>
      <c r="AJ47" s="176"/>
      <c r="AP47" s="237"/>
    </row>
    <row r="48" spans="1:48" ht="11.25" customHeight="1" x14ac:dyDescent="0.25">
      <c r="A48" s="70"/>
      <c r="C48" s="47"/>
      <c r="V48" s="167"/>
      <c r="W48" s="167"/>
      <c r="X48" s="167"/>
      <c r="AA48" s="167"/>
      <c r="AB48" s="168"/>
      <c r="AC48" s="497">
        <v>2</v>
      </c>
      <c r="AD48" s="498"/>
      <c r="AE48" s="497">
        <v>0</v>
      </c>
      <c r="AF48" s="498"/>
      <c r="AG48" s="497">
        <v>2</v>
      </c>
      <c r="AH48" s="498"/>
      <c r="AI48" s="162"/>
      <c r="AJ48" s="163"/>
      <c r="AP48" s="237"/>
    </row>
    <row r="49" spans="1:42" ht="11.25" customHeight="1" x14ac:dyDescent="0.25">
      <c r="A49" s="70"/>
      <c r="C49" s="47"/>
      <c r="P49" s="168"/>
      <c r="Q49" s="168"/>
      <c r="R49" s="168"/>
      <c r="S49" s="38"/>
      <c r="T49" s="38"/>
      <c r="V49" s="167"/>
      <c r="W49" s="167"/>
      <c r="X49" s="167"/>
      <c r="Y49" s="100" t="s">
        <v>45</v>
      </c>
      <c r="AA49" s="1"/>
      <c r="AB49" s="166" t="s">
        <v>11</v>
      </c>
      <c r="AC49" s="499"/>
      <c r="AD49" s="500"/>
      <c r="AE49" s="499"/>
      <c r="AF49" s="500"/>
      <c r="AG49" s="499"/>
      <c r="AH49" s="500"/>
      <c r="AI49" s="164"/>
      <c r="AJ49" s="165"/>
      <c r="AP49" s="237"/>
    </row>
    <row r="50" spans="1:42" ht="11.25" customHeight="1" x14ac:dyDescent="0.25">
      <c r="A50" s="70"/>
      <c r="C50" s="47"/>
      <c r="D50" s="32"/>
      <c r="Q50" s="16"/>
      <c r="R50" s="16"/>
      <c r="S50" s="16"/>
      <c r="T50" s="16"/>
      <c r="U50" s="16"/>
      <c r="Y50" s="16"/>
      <c r="Z50" s="137"/>
      <c r="AA50" s="137"/>
      <c r="AB50" s="137"/>
      <c r="AC50" s="137"/>
      <c r="AD50" s="137"/>
      <c r="AE50" s="137"/>
      <c r="AF50" s="137"/>
      <c r="AG50" s="137"/>
      <c r="AL50" s="48"/>
      <c r="AP50" s="237"/>
    </row>
    <row r="51" spans="1:42" ht="11.25" customHeight="1" x14ac:dyDescent="0.25">
      <c r="A51" s="70"/>
      <c r="C51" s="47"/>
      <c r="J51" s="1"/>
      <c r="K51" s="1"/>
      <c r="L51" s="1"/>
      <c r="M51" s="39" t="s">
        <v>70</v>
      </c>
      <c r="N51" s="169"/>
      <c r="O51" s="169"/>
      <c r="Y51" s="169"/>
      <c r="Z51" s="169"/>
      <c r="AF51" s="262" t="s">
        <v>71</v>
      </c>
      <c r="AL51" s="48"/>
      <c r="AM51" s="48"/>
      <c r="AN51" s="77"/>
      <c r="AP51" s="237"/>
    </row>
    <row r="52" spans="1:42" ht="11.25" customHeight="1" x14ac:dyDescent="0.25">
      <c r="A52" s="70"/>
      <c r="C52" s="47"/>
      <c r="J52" s="1"/>
      <c r="K52" s="1"/>
      <c r="L52" s="1"/>
      <c r="M52" s="39" t="s">
        <v>72</v>
      </c>
      <c r="N52" s="16" t="s">
        <v>11</v>
      </c>
      <c r="O52" s="17" t="s">
        <v>73</v>
      </c>
      <c r="AF52" s="39" t="s">
        <v>72</v>
      </c>
      <c r="AG52" s="16" t="s">
        <v>11</v>
      </c>
      <c r="AH52" s="16"/>
      <c r="AI52" s="211" t="s">
        <v>74</v>
      </c>
      <c r="AJ52" s="177"/>
      <c r="AN52" s="38"/>
      <c r="AO52" s="38" t="s">
        <v>75</v>
      </c>
      <c r="AP52" s="237"/>
    </row>
    <row r="53" spans="1:42" ht="11.25" customHeight="1" x14ac:dyDescent="0.25">
      <c r="A53" s="70"/>
      <c r="C53" s="47"/>
      <c r="J53" s="1"/>
      <c r="K53" s="1"/>
      <c r="L53" s="1"/>
      <c r="Y53" s="50"/>
      <c r="AL53" s="48"/>
      <c r="AM53" s="48"/>
      <c r="AN53" s="77"/>
      <c r="AP53" s="237"/>
    </row>
    <row r="54" spans="1:42" ht="6.75" customHeight="1" thickBot="1" x14ac:dyDescent="0.3">
      <c r="A54" s="28"/>
      <c r="B54" s="146"/>
      <c r="C54" s="51"/>
      <c r="D54" s="3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46"/>
      <c r="AK54" s="13"/>
      <c r="AL54" s="13"/>
      <c r="AM54" s="13"/>
      <c r="AN54" s="146"/>
      <c r="AO54" s="69"/>
      <c r="AP54" s="220"/>
    </row>
    <row r="55" spans="1:42" ht="6" customHeight="1" x14ac:dyDescent="0.25">
      <c r="A55" s="6"/>
      <c r="B55" s="107"/>
      <c r="C55" s="46"/>
      <c r="D55" s="31"/>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107"/>
      <c r="AK55" s="9"/>
      <c r="AL55" s="9"/>
      <c r="AM55" s="9"/>
      <c r="AN55" s="107"/>
      <c r="AO55" s="221"/>
      <c r="AP55" s="219"/>
    </row>
    <row r="56" spans="1:42" ht="11.25" customHeight="1" x14ac:dyDescent="0.25">
      <c r="A56" s="70"/>
      <c r="B56" s="106">
        <v>101</v>
      </c>
      <c r="C56" s="47"/>
      <c r="D56" s="32"/>
      <c r="E56" s="496" t="s">
        <v>76</v>
      </c>
      <c r="F56" s="496"/>
      <c r="G56" s="496"/>
      <c r="H56" s="496"/>
      <c r="I56" s="496"/>
      <c r="J56" s="496"/>
      <c r="K56" s="496"/>
      <c r="L56" s="496"/>
      <c r="M56" s="496"/>
      <c r="N56" s="496"/>
      <c r="O56" s="496"/>
      <c r="P56" s="496"/>
      <c r="Q56" s="496"/>
      <c r="R56" s="496"/>
      <c r="S56" s="496"/>
      <c r="T56" s="496"/>
      <c r="U56" s="496"/>
      <c r="V56" s="496"/>
      <c r="W56" s="496"/>
      <c r="X56" s="496"/>
      <c r="Y56" s="496"/>
      <c r="Z56" s="496"/>
      <c r="AA56" s="496"/>
      <c r="AB56" s="496"/>
      <c r="AC56" s="496"/>
      <c r="AD56" s="496"/>
      <c r="AE56" s="496"/>
      <c r="AF56" s="496"/>
      <c r="AG56" s="496"/>
      <c r="AH56" s="496"/>
      <c r="AI56" s="496"/>
      <c r="AJ56" s="496"/>
      <c r="AK56" s="496"/>
      <c r="AL56" s="496"/>
      <c r="AM56" s="496"/>
      <c r="AN56" s="496"/>
      <c r="AO56" s="496"/>
      <c r="AP56" s="237"/>
    </row>
    <row r="57" spans="1:42" ht="6" customHeight="1" x14ac:dyDescent="0.25">
      <c r="A57" s="70"/>
      <c r="C57" s="47"/>
      <c r="D57" s="32"/>
      <c r="AO57" s="67"/>
      <c r="AP57" s="237"/>
    </row>
    <row r="58" spans="1:42" ht="11.25" customHeight="1" x14ac:dyDescent="0.25">
      <c r="A58" s="70"/>
      <c r="B58" s="106"/>
      <c r="C58" s="47"/>
      <c r="D58" s="32"/>
      <c r="E58" s="49" t="s">
        <v>77</v>
      </c>
      <c r="AP58" s="237"/>
    </row>
    <row r="59" spans="1:42" ht="11.25" customHeight="1" x14ac:dyDescent="0.25">
      <c r="A59" s="70"/>
      <c r="C59" s="47"/>
      <c r="D59" s="32"/>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178"/>
      <c r="AK59" s="61"/>
      <c r="AP59" s="237"/>
    </row>
    <row r="60" spans="1:42" ht="11.25" customHeight="1" x14ac:dyDescent="0.25">
      <c r="A60" s="70"/>
      <c r="C60" s="47"/>
      <c r="D60" s="32"/>
      <c r="E60" s="479" t="str">
        <f ca="1">VLOOKUP(_xlfn.SINGLE(INDIRECT(ADDRESS(ROW()-4,COLUMN()-3))),Language_Translations,MATCH(_xlfn.SINGLE(Language_Selected),Language_Options,0),FALSE)</f>
        <v xml:space="preserve">Good day! My name is _____________________. We are here on behalf of the [IMPLEMENTING AGENCY] conducting a survey of health facilities to assist the government in knowing more about health services in [COUNTRY]. 
This facility was selected to participate in the study. I would like to be present while you are receiving services today in order to understand how sick child services are provided in this facility. The observation usually takes about 15-20 minutes.
We are not evaluating the [NURSE/DOCTOR/PROVIDER] or the facility. Information from this observation is confidential and will not be shared with anyone other than members of our survey team. The information acquired during this observation may be used by the [IMPLEMENTING AGENCY], other organizations or researchers, for planning service improvements or further studies of services. 
Neither your name nor the date of service will be provided in any shared data, so your identity and any information about you will remain completely confidential.
Please know that whether you decide to allow me to observe your visit is completely voluntary and that whether you agree to participate or not will not affect the services you receive. If at any point you would prefer I leave please feel free to tell me. There is no penalty for refusing to participate, however, we hope you won't mind our observing the consultation.
After the consultation, my colleague would like to talk with you about your experience here today. 
In case you need more information about the survey, you may contact the in-charge manager of this health facility.
Do you have any questions for me at this time? 
Do I have your permission to be present at this consultation?
</v>
      </c>
      <c r="F60" s="479"/>
      <c r="G60" s="479"/>
      <c r="H60" s="479"/>
      <c r="I60" s="479"/>
      <c r="J60" s="479"/>
      <c r="K60" s="479"/>
      <c r="L60" s="479"/>
      <c r="M60" s="479"/>
      <c r="N60" s="479"/>
      <c r="O60" s="479"/>
      <c r="P60" s="479"/>
      <c r="Q60" s="479"/>
      <c r="R60" s="479"/>
      <c r="S60" s="479"/>
      <c r="T60" s="479"/>
      <c r="U60" s="479"/>
      <c r="V60" s="479"/>
      <c r="W60" s="479"/>
      <c r="X60" s="479"/>
      <c r="Y60" s="479"/>
      <c r="Z60" s="479"/>
      <c r="AA60" s="479"/>
      <c r="AB60" s="479"/>
      <c r="AC60" s="479"/>
      <c r="AD60" s="479"/>
      <c r="AE60" s="479"/>
      <c r="AF60" s="479"/>
      <c r="AG60" s="479"/>
      <c r="AH60" s="479"/>
      <c r="AI60" s="479"/>
      <c r="AJ60" s="479"/>
      <c r="AK60" s="479"/>
      <c r="AL60" s="479"/>
      <c r="AM60" s="479"/>
      <c r="AN60" s="479"/>
      <c r="AO60" s="479"/>
      <c r="AP60" s="237"/>
    </row>
    <row r="61" spans="1:42" ht="11.25" customHeight="1" x14ac:dyDescent="0.25">
      <c r="A61" s="70"/>
      <c r="C61" s="47"/>
      <c r="D61" s="32"/>
      <c r="E61" s="479"/>
      <c r="F61" s="479"/>
      <c r="G61" s="479"/>
      <c r="H61" s="479"/>
      <c r="I61" s="479"/>
      <c r="J61" s="479"/>
      <c r="K61" s="479"/>
      <c r="L61" s="479"/>
      <c r="M61" s="479"/>
      <c r="N61" s="479"/>
      <c r="O61" s="479"/>
      <c r="P61" s="479"/>
      <c r="Q61" s="479"/>
      <c r="R61" s="479"/>
      <c r="S61" s="479"/>
      <c r="T61" s="479"/>
      <c r="U61" s="479"/>
      <c r="V61" s="479"/>
      <c r="W61" s="479"/>
      <c r="X61" s="479"/>
      <c r="Y61" s="479"/>
      <c r="Z61" s="479"/>
      <c r="AA61" s="479"/>
      <c r="AB61" s="479"/>
      <c r="AC61" s="479"/>
      <c r="AD61" s="479"/>
      <c r="AE61" s="479"/>
      <c r="AF61" s="479"/>
      <c r="AG61" s="479"/>
      <c r="AH61" s="479"/>
      <c r="AI61" s="479"/>
      <c r="AJ61" s="479"/>
      <c r="AK61" s="479"/>
      <c r="AL61" s="479"/>
      <c r="AM61" s="479"/>
      <c r="AN61" s="479"/>
      <c r="AO61" s="479"/>
      <c r="AP61" s="237"/>
    </row>
    <row r="62" spans="1:42" ht="11.25" customHeight="1" x14ac:dyDescent="0.25">
      <c r="A62" s="70"/>
      <c r="C62" s="47"/>
      <c r="D62" s="32"/>
      <c r="E62" s="479"/>
      <c r="F62" s="479"/>
      <c r="G62" s="479"/>
      <c r="H62" s="479"/>
      <c r="I62" s="479"/>
      <c r="J62" s="479"/>
      <c r="K62" s="479"/>
      <c r="L62" s="479"/>
      <c r="M62" s="479"/>
      <c r="N62" s="479"/>
      <c r="O62" s="479"/>
      <c r="P62" s="479"/>
      <c r="Q62" s="479"/>
      <c r="R62" s="479"/>
      <c r="S62" s="479"/>
      <c r="T62" s="479"/>
      <c r="U62" s="479"/>
      <c r="V62" s="479"/>
      <c r="W62" s="479"/>
      <c r="X62" s="479"/>
      <c r="Y62" s="479"/>
      <c r="Z62" s="479"/>
      <c r="AA62" s="479"/>
      <c r="AB62" s="479"/>
      <c r="AC62" s="479"/>
      <c r="AD62" s="479"/>
      <c r="AE62" s="479"/>
      <c r="AF62" s="479"/>
      <c r="AG62" s="479"/>
      <c r="AH62" s="479"/>
      <c r="AI62" s="479"/>
      <c r="AJ62" s="479"/>
      <c r="AK62" s="479"/>
      <c r="AL62" s="479"/>
      <c r="AM62" s="479"/>
      <c r="AN62" s="479"/>
      <c r="AO62" s="479"/>
      <c r="AP62" s="237"/>
    </row>
    <row r="63" spans="1:42" ht="11.25" customHeight="1" x14ac:dyDescent="0.25">
      <c r="A63" s="70"/>
      <c r="C63" s="47"/>
      <c r="D63" s="32"/>
      <c r="E63" s="479"/>
      <c r="F63" s="479"/>
      <c r="G63" s="479"/>
      <c r="H63" s="479"/>
      <c r="I63" s="479"/>
      <c r="J63" s="479"/>
      <c r="K63" s="479"/>
      <c r="L63" s="479"/>
      <c r="M63" s="479"/>
      <c r="N63" s="479"/>
      <c r="O63" s="479"/>
      <c r="P63" s="479"/>
      <c r="Q63" s="479"/>
      <c r="R63" s="479"/>
      <c r="S63" s="479"/>
      <c r="T63" s="479"/>
      <c r="U63" s="479"/>
      <c r="V63" s="479"/>
      <c r="W63" s="479"/>
      <c r="X63" s="479"/>
      <c r="Y63" s="479"/>
      <c r="Z63" s="479"/>
      <c r="AA63" s="479"/>
      <c r="AB63" s="479"/>
      <c r="AC63" s="479"/>
      <c r="AD63" s="479"/>
      <c r="AE63" s="479"/>
      <c r="AF63" s="479"/>
      <c r="AG63" s="479"/>
      <c r="AH63" s="479"/>
      <c r="AI63" s="479"/>
      <c r="AJ63" s="479"/>
      <c r="AK63" s="479"/>
      <c r="AL63" s="479"/>
      <c r="AM63" s="479"/>
      <c r="AN63" s="479"/>
      <c r="AO63" s="479"/>
      <c r="AP63" s="237"/>
    </row>
    <row r="64" spans="1:42" ht="11.25" customHeight="1" x14ac:dyDescent="0.25">
      <c r="A64" s="70"/>
      <c r="C64" s="47"/>
      <c r="D64" s="32"/>
      <c r="E64" s="479"/>
      <c r="F64" s="479"/>
      <c r="G64" s="479"/>
      <c r="H64" s="479"/>
      <c r="I64" s="479"/>
      <c r="J64" s="479"/>
      <c r="K64" s="479"/>
      <c r="L64" s="479"/>
      <c r="M64" s="479"/>
      <c r="N64" s="479"/>
      <c r="O64" s="479"/>
      <c r="P64" s="479"/>
      <c r="Q64" s="479"/>
      <c r="R64" s="479"/>
      <c r="S64" s="479"/>
      <c r="T64" s="479"/>
      <c r="U64" s="479"/>
      <c r="V64" s="479"/>
      <c r="W64" s="479"/>
      <c r="X64" s="479"/>
      <c r="Y64" s="479"/>
      <c r="Z64" s="479"/>
      <c r="AA64" s="479"/>
      <c r="AB64" s="479"/>
      <c r="AC64" s="479"/>
      <c r="AD64" s="479"/>
      <c r="AE64" s="479"/>
      <c r="AF64" s="479"/>
      <c r="AG64" s="479"/>
      <c r="AH64" s="479"/>
      <c r="AI64" s="479"/>
      <c r="AJ64" s="479"/>
      <c r="AK64" s="479"/>
      <c r="AL64" s="479"/>
      <c r="AM64" s="479"/>
      <c r="AN64" s="479"/>
      <c r="AO64" s="479"/>
      <c r="AP64" s="237"/>
    </row>
    <row r="65" spans="1:42" ht="11.25" customHeight="1" x14ac:dyDescent="0.25">
      <c r="A65" s="70"/>
      <c r="C65" s="47"/>
      <c r="D65" s="32"/>
      <c r="E65" s="479"/>
      <c r="F65" s="479"/>
      <c r="G65" s="479"/>
      <c r="H65" s="479"/>
      <c r="I65" s="479"/>
      <c r="J65" s="479"/>
      <c r="K65" s="479"/>
      <c r="L65" s="479"/>
      <c r="M65" s="479"/>
      <c r="N65" s="479"/>
      <c r="O65" s="479"/>
      <c r="P65" s="479"/>
      <c r="Q65" s="479"/>
      <c r="R65" s="479"/>
      <c r="S65" s="479"/>
      <c r="T65" s="479"/>
      <c r="U65" s="479"/>
      <c r="V65" s="479"/>
      <c r="W65" s="479"/>
      <c r="X65" s="479"/>
      <c r="Y65" s="479"/>
      <c r="Z65" s="479"/>
      <c r="AA65" s="479"/>
      <c r="AB65" s="479"/>
      <c r="AC65" s="479"/>
      <c r="AD65" s="479"/>
      <c r="AE65" s="479"/>
      <c r="AF65" s="479"/>
      <c r="AG65" s="479"/>
      <c r="AH65" s="479"/>
      <c r="AI65" s="479"/>
      <c r="AJ65" s="479"/>
      <c r="AK65" s="479"/>
      <c r="AL65" s="479"/>
      <c r="AM65" s="479"/>
      <c r="AN65" s="479"/>
      <c r="AO65" s="479"/>
      <c r="AP65" s="237"/>
    </row>
    <row r="66" spans="1:42" ht="11.25" customHeight="1" x14ac:dyDescent="0.25">
      <c r="A66" s="70"/>
      <c r="C66" s="47"/>
      <c r="D66" s="32"/>
      <c r="E66" s="479"/>
      <c r="F66" s="479"/>
      <c r="G66" s="479"/>
      <c r="H66" s="479"/>
      <c r="I66" s="479"/>
      <c r="J66" s="479"/>
      <c r="K66" s="479"/>
      <c r="L66" s="479"/>
      <c r="M66" s="479"/>
      <c r="N66" s="479"/>
      <c r="O66" s="479"/>
      <c r="P66" s="479"/>
      <c r="Q66" s="479"/>
      <c r="R66" s="479"/>
      <c r="S66" s="479"/>
      <c r="T66" s="479"/>
      <c r="U66" s="479"/>
      <c r="V66" s="479"/>
      <c r="W66" s="479"/>
      <c r="X66" s="479"/>
      <c r="Y66" s="479"/>
      <c r="Z66" s="479"/>
      <c r="AA66" s="479"/>
      <c r="AB66" s="479"/>
      <c r="AC66" s="479"/>
      <c r="AD66" s="479"/>
      <c r="AE66" s="479"/>
      <c r="AF66" s="479"/>
      <c r="AG66" s="479"/>
      <c r="AH66" s="479"/>
      <c r="AI66" s="479"/>
      <c r="AJ66" s="479"/>
      <c r="AK66" s="479"/>
      <c r="AL66" s="479"/>
      <c r="AM66" s="479"/>
      <c r="AN66" s="479"/>
      <c r="AO66" s="479"/>
      <c r="AP66" s="237"/>
    </row>
    <row r="67" spans="1:42" ht="11.25" customHeight="1" x14ac:dyDescent="0.25">
      <c r="A67" s="70"/>
      <c r="C67" s="47"/>
      <c r="D67" s="32"/>
      <c r="E67" s="479"/>
      <c r="F67" s="479"/>
      <c r="G67" s="479"/>
      <c r="H67" s="479"/>
      <c r="I67" s="479"/>
      <c r="J67" s="479"/>
      <c r="K67" s="479"/>
      <c r="L67" s="479"/>
      <c r="M67" s="479"/>
      <c r="N67" s="479"/>
      <c r="O67" s="479"/>
      <c r="P67" s="479"/>
      <c r="Q67" s="479"/>
      <c r="R67" s="479"/>
      <c r="S67" s="479"/>
      <c r="T67" s="479"/>
      <c r="U67" s="479"/>
      <c r="V67" s="479"/>
      <c r="W67" s="479"/>
      <c r="X67" s="479"/>
      <c r="Y67" s="479"/>
      <c r="Z67" s="479"/>
      <c r="AA67" s="479"/>
      <c r="AB67" s="479"/>
      <c r="AC67" s="479"/>
      <c r="AD67" s="479"/>
      <c r="AE67" s="479"/>
      <c r="AF67" s="479"/>
      <c r="AG67" s="479"/>
      <c r="AH67" s="479"/>
      <c r="AI67" s="479"/>
      <c r="AJ67" s="479"/>
      <c r="AK67" s="479"/>
      <c r="AL67" s="479"/>
      <c r="AM67" s="479"/>
      <c r="AN67" s="479"/>
      <c r="AO67" s="479"/>
      <c r="AP67" s="237"/>
    </row>
    <row r="68" spans="1:42" ht="11.25" customHeight="1" x14ac:dyDescent="0.25">
      <c r="A68" s="70"/>
      <c r="C68" s="47"/>
      <c r="D68" s="32"/>
      <c r="E68" s="479"/>
      <c r="F68" s="479"/>
      <c r="G68" s="479"/>
      <c r="H68" s="479"/>
      <c r="I68" s="479"/>
      <c r="J68" s="479"/>
      <c r="K68" s="479"/>
      <c r="L68" s="479"/>
      <c r="M68" s="479"/>
      <c r="N68" s="479"/>
      <c r="O68" s="479"/>
      <c r="P68" s="479"/>
      <c r="Q68" s="479"/>
      <c r="R68" s="479"/>
      <c r="S68" s="479"/>
      <c r="T68" s="479"/>
      <c r="U68" s="479"/>
      <c r="V68" s="479"/>
      <c r="W68" s="479"/>
      <c r="X68" s="479"/>
      <c r="Y68" s="479"/>
      <c r="Z68" s="479"/>
      <c r="AA68" s="479"/>
      <c r="AB68" s="479"/>
      <c r="AC68" s="479"/>
      <c r="AD68" s="479"/>
      <c r="AE68" s="479"/>
      <c r="AF68" s="479"/>
      <c r="AG68" s="479"/>
      <c r="AH68" s="479"/>
      <c r="AI68" s="479"/>
      <c r="AJ68" s="479"/>
      <c r="AK68" s="479"/>
      <c r="AL68" s="479"/>
      <c r="AM68" s="479"/>
      <c r="AN68" s="479"/>
      <c r="AO68" s="479"/>
      <c r="AP68" s="237"/>
    </row>
    <row r="69" spans="1:42" ht="11.25" customHeight="1" x14ac:dyDescent="0.25">
      <c r="A69" s="70"/>
      <c r="C69" s="47"/>
      <c r="D69" s="32"/>
      <c r="E69" s="479"/>
      <c r="F69" s="479"/>
      <c r="G69" s="479"/>
      <c r="H69" s="479"/>
      <c r="I69" s="479"/>
      <c r="J69" s="479"/>
      <c r="K69" s="479"/>
      <c r="L69" s="479"/>
      <c r="M69" s="479"/>
      <c r="N69" s="479"/>
      <c r="O69" s="479"/>
      <c r="P69" s="479"/>
      <c r="Q69" s="479"/>
      <c r="R69" s="479"/>
      <c r="S69" s="479"/>
      <c r="T69" s="479"/>
      <c r="U69" s="479"/>
      <c r="V69" s="479"/>
      <c r="W69" s="479"/>
      <c r="X69" s="479"/>
      <c r="Y69" s="479"/>
      <c r="Z69" s="479"/>
      <c r="AA69" s="479"/>
      <c r="AB69" s="479"/>
      <c r="AC69" s="479"/>
      <c r="AD69" s="479"/>
      <c r="AE69" s="479"/>
      <c r="AF69" s="479"/>
      <c r="AG69" s="479"/>
      <c r="AH69" s="479"/>
      <c r="AI69" s="479"/>
      <c r="AJ69" s="479"/>
      <c r="AK69" s="479"/>
      <c r="AL69" s="479"/>
      <c r="AM69" s="479"/>
      <c r="AN69" s="479"/>
      <c r="AO69" s="479"/>
      <c r="AP69" s="237"/>
    </row>
    <row r="70" spans="1:42" ht="11.25" customHeight="1" x14ac:dyDescent="0.25">
      <c r="A70" s="70"/>
      <c r="C70" s="47"/>
      <c r="D70" s="32"/>
      <c r="E70" s="479"/>
      <c r="F70" s="479"/>
      <c r="G70" s="479"/>
      <c r="H70" s="479"/>
      <c r="I70" s="479"/>
      <c r="J70" s="479"/>
      <c r="K70" s="479"/>
      <c r="L70" s="479"/>
      <c r="M70" s="479"/>
      <c r="N70" s="479"/>
      <c r="O70" s="479"/>
      <c r="P70" s="479"/>
      <c r="Q70" s="479"/>
      <c r="R70" s="479"/>
      <c r="S70" s="479"/>
      <c r="T70" s="479"/>
      <c r="U70" s="479"/>
      <c r="V70" s="479"/>
      <c r="W70" s="479"/>
      <c r="X70" s="479"/>
      <c r="Y70" s="479"/>
      <c r="Z70" s="479"/>
      <c r="AA70" s="479"/>
      <c r="AB70" s="479"/>
      <c r="AC70" s="479"/>
      <c r="AD70" s="479"/>
      <c r="AE70" s="479"/>
      <c r="AF70" s="479"/>
      <c r="AG70" s="479"/>
      <c r="AH70" s="479"/>
      <c r="AI70" s="479"/>
      <c r="AJ70" s="479"/>
      <c r="AK70" s="479"/>
      <c r="AL70" s="479"/>
      <c r="AM70" s="479"/>
      <c r="AN70" s="479"/>
      <c r="AO70" s="479"/>
      <c r="AP70" s="237"/>
    </row>
    <row r="71" spans="1:42" ht="11.25" customHeight="1" x14ac:dyDescent="0.25">
      <c r="A71" s="70"/>
      <c r="C71" s="47"/>
      <c r="D71" s="32"/>
      <c r="E71" s="479"/>
      <c r="F71" s="479"/>
      <c r="G71" s="479"/>
      <c r="H71" s="479"/>
      <c r="I71" s="479"/>
      <c r="J71" s="479"/>
      <c r="K71" s="479"/>
      <c r="L71" s="479"/>
      <c r="M71" s="479"/>
      <c r="N71" s="479"/>
      <c r="O71" s="479"/>
      <c r="P71" s="479"/>
      <c r="Q71" s="479"/>
      <c r="R71" s="479"/>
      <c r="S71" s="479"/>
      <c r="T71" s="479"/>
      <c r="U71" s="479"/>
      <c r="V71" s="479"/>
      <c r="W71" s="479"/>
      <c r="X71" s="479"/>
      <c r="Y71" s="479"/>
      <c r="Z71" s="479"/>
      <c r="AA71" s="479"/>
      <c r="AB71" s="479"/>
      <c r="AC71" s="479"/>
      <c r="AD71" s="479"/>
      <c r="AE71" s="479"/>
      <c r="AF71" s="479"/>
      <c r="AG71" s="479"/>
      <c r="AH71" s="479"/>
      <c r="AI71" s="479"/>
      <c r="AJ71" s="479"/>
      <c r="AK71" s="479"/>
      <c r="AL71" s="479"/>
      <c r="AM71" s="479"/>
      <c r="AN71" s="479"/>
      <c r="AO71" s="479"/>
      <c r="AP71" s="237"/>
    </row>
    <row r="72" spans="1:42" ht="11.25" customHeight="1" x14ac:dyDescent="0.25">
      <c r="A72" s="70"/>
      <c r="C72" s="47"/>
      <c r="D72" s="32"/>
      <c r="E72" s="479"/>
      <c r="F72" s="479"/>
      <c r="G72" s="479"/>
      <c r="H72" s="479"/>
      <c r="I72" s="479"/>
      <c r="J72" s="479"/>
      <c r="K72" s="479"/>
      <c r="L72" s="479"/>
      <c r="M72" s="479"/>
      <c r="N72" s="479"/>
      <c r="O72" s="479"/>
      <c r="P72" s="479"/>
      <c r="Q72" s="479"/>
      <c r="R72" s="479"/>
      <c r="S72" s="479"/>
      <c r="T72" s="479"/>
      <c r="U72" s="479"/>
      <c r="V72" s="479"/>
      <c r="W72" s="479"/>
      <c r="X72" s="479"/>
      <c r="Y72" s="479"/>
      <c r="Z72" s="479"/>
      <c r="AA72" s="479"/>
      <c r="AB72" s="479"/>
      <c r="AC72" s="479"/>
      <c r="AD72" s="479"/>
      <c r="AE72" s="479"/>
      <c r="AF72" s="479"/>
      <c r="AG72" s="479"/>
      <c r="AH72" s="479"/>
      <c r="AI72" s="479"/>
      <c r="AJ72" s="479"/>
      <c r="AK72" s="479"/>
      <c r="AL72" s="479"/>
      <c r="AM72" s="479"/>
      <c r="AN72" s="479"/>
      <c r="AO72" s="479"/>
      <c r="AP72" s="237"/>
    </row>
    <row r="73" spans="1:42" ht="11.25" customHeight="1" x14ac:dyDescent="0.25">
      <c r="A73" s="70"/>
      <c r="C73" s="47"/>
      <c r="D73" s="32"/>
      <c r="E73" s="479"/>
      <c r="F73" s="479"/>
      <c r="G73" s="479"/>
      <c r="H73" s="479"/>
      <c r="I73" s="479"/>
      <c r="J73" s="479"/>
      <c r="K73" s="479"/>
      <c r="L73" s="479"/>
      <c r="M73" s="479"/>
      <c r="N73" s="479"/>
      <c r="O73" s="479"/>
      <c r="P73" s="479"/>
      <c r="Q73" s="479"/>
      <c r="R73" s="479"/>
      <c r="S73" s="479"/>
      <c r="T73" s="479"/>
      <c r="U73" s="479"/>
      <c r="V73" s="479"/>
      <c r="W73" s="479"/>
      <c r="X73" s="479"/>
      <c r="Y73" s="479"/>
      <c r="Z73" s="479"/>
      <c r="AA73" s="479"/>
      <c r="AB73" s="479"/>
      <c r="AC73" s="479"/>
      <c r="AD73" s="479"/>
      <c r="AE73" s="479"/>
      <c r="AF73" s="479"/>
      <c r="AG73" s="479"/>
      <c r="AH73" s="479"/>
      <c r="AI73" s="479"/>
      <c r="AJ73" s="479"/>
      <c r="AK73" s="479"/>
      <c r="AL73" s="479"/>
      <c r="AM73" s="479"/>
      <c r="AN73" s="479"/>
      <c r="AO73" s="479"/>
      <c r="AP73" s="237"/>
    </row>
    <row r="74" spans="1:42" ht="11.25" customHeight="1" x14ac:dyDescent="0.25">
      <c r="A74" s="70"/>
      <c r="C74" s="47"/>
      <c r="D74" s="32"/>
      <c r="E74" s="479"/>
      <c r="F74" s="479"/>
      <c r="G74" s="479"/>
      <c r="H74" s="479"/>
      <c r="I74" s="479"/>
      <c r="J74" s="479"/>
      <c r="K74" s="479"/>
      <c r="L74" s="479"/>
      <c r="M74" s="479"/>
      <c r="N74" s="479"/>
      <c r="O74" s="479"/>
      <c r="P74" s="479"/>
      <c r="Q74" s="479"/>
      <c r="R74" s="479"/>
      <c r="S74" s="479"/>
      <c r="T74" s="479"/>
      <c r="U74" s="479"/>
      <c r="V74" s="479"/>
      <c r="W74" s="479"/>
      <c r="X74" s="479"/>
      <c r="Y74" s="479"/>
      <c r="Z74" s="479"/>
      <c r="AA74" s="479"/>
      <c r="AB74" s="479"/>
      <c r="AC74" s="479"/>
      <c r="AD74" s="479"/>
      <c r="AE74" s="479"/>
      <c r="AF74" s="479"/>
      <c r="AG74" s="479"/>
      <c r="AH74" s="479"/>
      <c r="AI74" s="479"/>
      <c r="AJ74" s="479"/>
      <c r="AK74" s="479"/>
      <c r="AL74" s="479"/>
      <c r="AM74" s="479"/>
      <c r="AN74" s="479"/>
      <c r="AO74" s="479"/>
      <c r="AP74" s="237"/>
    </row>
    <row r="75" spans="1:42" ht="11.25" customHeight="1" x14ac:dyDescent="0.25">
      <c r="A75" s="70"/>
      <c r="C75" s="47"/>
      <c r="D75" s="32"/>
      <c r="E75" s="479"/>
      <c r="F75" s="479"/>
      <c r="G75" s="479"/>
      <c r="H75" s="479"/>
      <c r="I75" s="479"/>
      <c r="J75" s="479"/>
      <c r="K75" s="479"/>
      <c r="L75" s="479"/>
      <c r="M75" s="479"/>
      <c r="N75" s="479"/>
      <c r="O75" s="479"/>
      <c r="P75" s="479"/>
      <c r="Q75" s="479"/>
      <c r="R75" s="479"/>
      <c r="S75" s="479"/>
      <c r="T75" s="479"/>
      <c r="U75" s="479"/>
      <c r="V75" s="479"/>
      <c r="W75" s="479"/>
      <c r="X75" s="479"/>
      <c r="Y75" s="479"/>
      <c r="Z75" s="479"/>
      <c r="AA75" s="479"/>
      <c r="AB75" s="479"/>
      <c r="AC75" s="479"/>
      <c r="AD75" s="479"/>
      <c r="AE75" s="479"/>
      <c r="AF75" s="479"/>
      <c r="AG75" s="479"/>
      <c r="AH75" s="479"/>
      <c r="AI75" s="479"/>
      <c r="AJ75" s="479"/>
      <c r="AK75" s="479"/>
      <c r="AL75" s="479"/>
      <c r="AM75" s="479"/>
      <c r="AN75" s="479"/>
      <c r="AO75" s="479"/>
      <c r="AP75" s="237"/>
    </row>
    <row r="76" spans="1:42" ht="11.25" customHeight="1" x14ac:dyDescent="0.25">
      <c r="A76" s="70"/>
      <c r="C76" s="47"/>
      <c r="D76" s="32"/>
      <c r="E76" s="479"/>
      <c r="F76" s="479"/>
      <c r="G76" s="479"/>
      <c r="H76" s="479"/>
      <c r="I76" s="479"/>
      <c r="J76" s="479"/>
      <c r="K76" s="479"/>
      <c r="L76" s="479"/>
      <c r="M76" s="479"/>
      <c r="N76" s="479"/>
      <c r="O76" s="479"/>
      <c r="P76" s="479"/>
      <c r="Q76" s="479"/>
      <c r="R76" s="479"/>
      <c r="S76" s="479"/>
      <c r="T76" s="479"/>
      <c r="U76" s="479"/>
      <c r="V76" s="479"/>
      <c r="W76" s="479"/>
      <c r="X76" s="479"/>
      <c r="Y76" s="479"/>
      <c r="Z76" s="479"/>
      <c r="AA76" s="479"/>
      <c r="AB76" s="479"/>
      <c r="AC76" s="479"/>
      <c r="AD76" s="479"/>
      <c r="AE76" s="479"/>
      <c r="AF76" s="479"/>
      <c r="AG76" s="479"/>
      <c r="AH76" s="479"/>
      <c r="AI76" s="479"/>
      <c r="AJ76" s="479"/>
      <c r="AK76" s="479"/>
      <c r="AL76" s="479"/>
      <c r="AM76" s="479"/>
      <c r="AN76" s="479"/>
      <c r="AO76" s="479"/>
      <c r="AP76" s="237"/>
    </row>
    <row r="77" spans="1:42" ht="11.25" customHeight="1" x14ac:dyDescent="0.25">
      <c r="A77" s="70"/>
      <c r="C77" s="47"/>
      <c r="D77" s="32"/>
      <c r="E77" s="479"/>
      <c r="F77" s="479"/>
      <c r="G77" s="479"/>
      <c r="H77" s="479"/>
      <c r="I77" s="479"/>
      <c r="J77" s="479"/>
      <c r="K77" s="479"/>
      <c r="L77" s="479"/>
      <c r="M77" s="479"/>
      <c r="N77" s="479"/>
      <c r="O77" s="479"/>
      <c r="P77" s="479"/>
      <c r="Q77" s="479"/>
      <c r="R77" s="479"/>
      <c r="S77" s="479"/>
      <c r="T77" s="479"/>
      <c r="U77" s="479"/>
      <c r="V77" s="479"/>
      <c r="W77" s="479"/>
      <c r="X77" s="479"/>
      <c r="Y77" s="479"/>
      <c r="Z77" s="479"/>
      <c r="AA77" s="479"/>
      <c r="AB77" s="479"/>
      <c r="AC77" s="479"/>
      <c r="AD77" s="479"/>
      <c r="AE77" s="479"/>
      <c r="AF77" s="479"/>
      <c r="AG77" s="479"/>
      <c r="AH77" s="479"/>
      <c r="AI77" s="479"/>
      <c r="AJ77" s="479"/>
      <c r="AK77" s="479"/>
      <c r="AL77" s="479"/>
      <c r="AM77" s="479"/>
      <c r="AN77" s="479"/>
      <c r="AO77" s="479"/>
      <c r="AP77" s="237"/>
    </row>
    <row r="78" spans="1:42" ht="11.25" customHeight="1" x14ac:dyDescent="0.25">
      <c r="A78" s="70"/>
      <c r="C78" s="47"/>
      <c r="D78" s="32"/>
      <c r="E78" s="479"/>
      <c r="F78" s="479"/>
      <c r="G78" s="479"/>
      <c r="H78" s="479"/>
      <c r="I78" s="479"/>
      <c r="J78" s="479"/>
      <c r="K78" s="479"/>
      <c r="L78" s="479"/>
      <c r="M78" s="479"/>
      <c r="N78" s="479"/>
      <c r="O78" s="479"/>
      <c r="P78" s="479"/>
      <c r="Q78" s="479"/>
      <c r="R78" s="479"/>
      <c r="S78" s="479"/>
      <c r="T78" s="479"/>
      <c r="U78" s="479"/>
      <c r="V78" s="479"/>
      <c r="W78" s="479"/>
      <c r="X78" s="479"/>
      <c r="Y78" s="479"/>
      <c r="Z78" s="479"/>
      <c r="AA78" s="479"/>
      <c r="AB78" s="479"/>
      <c r="AC78" s="479"/>
      <c r="AD78" s="479"/>
      <c r="AE78" s="479"/>
      <c r="AF78" s="479"/>
      <c r="AG78" s="479"/>
      <c r="AH78" s="479"/>
      <c r="AI78" s="479"/>
      <c r="AJ78" s="479"/>
      <c r="AK78" s="479"/>
      <c r="AL78" s="479"/>
      <c r="AM78" s="479"/>
      <c r="AN78" s="479"/>
      <c r="AO78" s="479"/>
      <c r="AP78" s="237"/>
    </row>
    <row r="79" spans="1:42" ht="11.25" customHeight="1" x14ac:dyDescent="0.25">
      <c r="A79" s="70"/>
      <c r="C79" s="47"/>
      <c r="D79" s="32"/>
      <c r="E79" s="479"/>
      <c r="F79" s="479"/>
      <c r="G79" s="479"/>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479"/>
      <c r="AF79" s="479"/>
      <c r="AG79" s="479"/>
      <c r="AH79" s="479"/>
      <c r="AI79" s="479"/>
      <c r="AJ79" s="479"/>
      <c r="AK79" s="479"/>
      <c r="AL79" s="479"/>
      <c r="AM79" s="479"/>
      <c r="AN79" s="479"/>
      <c r="AO79" s="479"/>
      <c r="AP79" s="237"/>
    </row>
    <row r="80" spans="1:42" ht="11.25" customHeight="1" x14ac:dyDescent="0.25">
      <c r="A80" s="70"/>
      <c r="C80" s="47"/>
      <c r="D80" s="32"/>
      <c r="E80" s="479"/>
      <c r="F80" s="479"/>
      <c r="G80" s="479"/>
      <c r="H80" s="479"/>
      <c r="I80" s="479"/>
      <c r="J80" s="479"/>
      <c r="K80" s="479"/>
      <c r="L80" s="479"/>
      <c r="M80" s="479"/>
      <c r="N80" s="479"/>
      <c r="O80" s="479"/>
      <c r="P80" s="479"/>
      <c r="Q80" s="479"/>
      <c r="R80" s="479"/>
      <c r="S80" s="479"/>
      <c r="T80" s="479"/>
      <c r="U80" s="479"/>
      <c r="V80" s="479"/>
      <c r="W80" s="479"/>
      <c r="X80" s="479"/>
      <c r="Y80" s="479"/>
      <c r="Z80" s="479"/>
      <c r="AA80" s="479"/>
      <c r="AB80" s="479"/>
      <c r="AC80" s="479"/>
      <c r="AD80" s="479"/>
      <c r="AE80" s="479"/>
      <c r="AF80" s="479"/>
      <c r="AG80" s="479"/>
      <c r="AH80" s="479"/>
      <c r="AI80" s="479"/>
      <c r="AJ80" s="479"/>
      <c r="AK80" s="479"/>
      <c r="AL80" s="479"/>
      <c r="AM80" s="479"/>
      <c r="AN80" s="479"/>
      <c r="AO80" s="479"/>
      <c r="AP80" s="237"/>
    </row>
    <row r="81" spans="1:42" ht="11.25" customHeight="1" x14ac:dyDescent="0.25">
      <c r="A81" s="70"/>
      <c r="C81" s="47"/>
      <c r="D81" s="32"/>
      <c r="E81" s="479"/>
      <c r="F81" s="479"/>
      <c r="G81" s="479"/>
      <c r="H81" s="479"/>
      <c r="I81" s="479"/>
      <c r="J81" s="479"/>
      <c r="K81" s="479"/>
      <c r="L81" s="479"/>
      <c r="M81" s="479"/>
      <c r="N81" s="479"/>
      <c r="O81" s="479"/>
      <c r="P81" s="479"/>
      <c r="Q81" s="479"/>
      <c r="R81" s="479"/>
      <c r="S81" s="479"/>
      <c r="T81" s="479"/>
      <c r="U81" s="479"/>
      <c r="V81" s="479"/>
      <c r="W81" s="479"/>
      <c r="X81" s="479"/>
      <c r="Y81" s="479"/>
      <c r="Z81" s="479"/>
      <c r="AA81" s="479"/>
      <c r="AB81" s="479"/>
      <c r="AC81" s="479"/>
      <c r="AD81" s="479"/>
      <c r="AE81" s="479"/>
      <c r="AF81" s="479"/>
      <c r="AG81" s="479"/>
      <c r="AH81" s="479"/>
      <c r="AI81" s="479"/>
      <c r="AJ81" s="479"/>
      <c r="AK81" s="479"/>
      <c r="AL81" s="479"/>
      <c r="AM81" s="479"/>
      <c r="AN81" s="479"/>
      <c r="AO81" s="479"/>
      <c r="AP81" s="237"/>
    </row>
    <row r="82" spans="1:42" ht="11.25" customHeight="1" x14ac:dyDescent="0.25">
      <c r="A82" s="70"/>
      <c r="C82" s="47"/>
      <c r="D82" s="32"/>
      <c r="E82" s="479"/>
      <c r="F82" s="479"/>
      <c r="G82" s="479"/>
      <c r="H82" s="479"/>
      <c r="I82" s="479"/>
      <c r="J82" s="479"/>
      <c r="K82" s="479"/>
      <c r="L82" s="479"/>
      <c r="M82" s="479"/>
      <c r="N82" s="479"/>
      <c r="O82" s="479"/>
      <c r="P82" s="479"/>
      <c r="Q82" s="479"/>
      <c r="R82" s="479"/>
      <c r="S82" s="479"/>
      <c r="T82" s="479"/>
      <c r="U82" s="479"/>
      <c r="V82" s="479"/>
      <c r="W82" s="479"/>
      <c r="X82" s="479"/>
      <c r="Y82" s="479"/>
      <c r="Z82" s="479"/>
      <c r="AA82" s="479"/>
      <c r="AB82" s="479"/>
      <c r="AC82" s="479"/>
      <c r="AD82" s="479"/>
      <c r="AE82" s="479"/>
      <c r="AF82" s="479"/>
      <c r="AG82" s="479"/>
      <c r="AH82" s="479"/>
      <c r="AI82" s="479"/>
      <c r="AJ82" s="479"/>
      <c r="AK82" s="479"/>
      <c r="AL82" s="479"/>
      <c r="AM82" s="479"/>
      <c r="AN82" s="479"/>
      <c r="AO82" s="479"/>
      <c r="AP82" s="237"/>
    </row>
    <row r="83" spans="1:42" ht="11.25" customHeight="1" x14ac:dyDescent="0.25">
      <c r="A83" s="70"/>
      <c r="C83" s="47"/>
      <c r="D83" s="32"/>
      <c r="E83" s="479"/>
      <c r="F83" s="479"/>
      <c r="G83" s="479"/>
      <c r="H83" s="479"/>
      <c r="I83" s="479"/>
      <c r="J83" s="479"/>
      <c r="K83" s="479"/>
      <c r="L83" s="479"/>
      <c r="M83" s="479"/>
      <c r="N83" s="479"/>
      <c r="O83" s="479"/>
      <c r="P83" s="479"/>
      <c r="Q83" s="479"/>
      <c r="R83" s="479"/>
      <c r="S83" s="479"/>
      <c r="T83" s="479"/>
      <c r="U83" s="479"/>
      <c r="V83" s="479"/>
      <c r="W83" s="479"/>
      <c r="X83" s="479"/>
      <c r="Y83" s="479"/>
      <c r="Z83" s="479"/>
      <c r="AA83" s="479"/>
      <c r="AB83" s="479"/>
      <c r="AC83" s="479"/>
      <c r="AD83" s="479"/>
      <c r="AE83" s="479"/>
      <c r="AF83" s="479"/>
      <c r="AG83" s="479"/>
      <c r="AH83" s="479"/>
      <c r="AI83" s="479"/>
      <c r="AJ83" s="479"/>
      <c r="AK83" s="479"/>
      <c r="AL83" s="479"/>
      <c r="AM83" s="479"/>
      <c r="AN83" s="479"/>
      <c r="AO83" s="479"/>
      <c r="AP83" s="237"/>
    </row>
    <row r="84" spans="1:42" ht="11.25" customHeight="1" x14ac:dyDescent="0.25">
      <c r="A84" s="70"/>
      <c r="C84" s="47"/>
      <c r="D84" s="32"/>
      <c r="E84" s="479"/>
      <c r="F84" s="479"/>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79"/>
      <c r="AH84" s="479"/>
      <c r="AI84" s="479"/>
      <c r="AJ84" s="479"/>
      <c r="AK84" s="479"/>
      <c r="AL84" s="479"/>
      <c r="AM84" s="479"/>
      <c r="AN84" s="479"/>
      <c r="AO84" s="479"/>
      <c r="AP84" s="237"/>
    </row>
    <row r="85" spans="1:42" ht="11.25" customHeight="1" x14ac:dyDescent="0.25">
      <c r="A85" s="70"/>
      <c r="C85" s="47"/>
      <c r="D85" s="32"/>
      <c r="E85" s="479"/>
      <c r="F85" s="479"/>
      <c r="G85" s="479"/>
      <c r="H85" s="479"/>
      <c r="I85" s="479"/>
      <c r="J85" s="479"/>
      <c r="K85" s="479"/>
      <c r="L85" s="479"/>
      <c r="M85" s="479"/>
      <c r="N85" s="479"/>
      <c r="O85" s="479"/>
      <c r="P85" s="479"/>
      <c r="Q85" s="479"/>
      <c r="R85" s="479"/>
      <c r="S85" s="479"/>
      <c r="T85" s="479"/>
      <c r="U85" s="479"/>
      <c r="V85" s="479"/>
      <c r="W85" s="479"/>
      <c r="X85" s="479"/>
      <c r="Y85" s="479"/>
      <c r="Z85" s="479"/>
      <c r="AA85" s="479"/>
      <c r="AB85" s="479"/>
      <c r="AC85" s="479"/>
      <c r="AD85" s="479"/>
      <c r="AE85" s="479"/>
      <c r="AF85" s="479"/>
      <c r="AG85" s="479"/>
      <c r="AH85" s="479"/>
      <c r="AI85" s="479"/>
      <c r="AJ85" s="479"/>
      <c r="AK85" s="479"/>
      <c r="AL85" s="479"/>
      <c r="AM85" s="479"/>
      <c r="AN85" s="479"/>
      <c r="AO85" s="479"/>
      <c r="AP85" s="237"/>
    </row>
    <row r="86" spans="1:42" ht="11.25" customHeight="1" x14ac:dyDescent="0.25">
      <c r="A86" s="70"/>
      <c r="C86" s="47"/>
      <c r="D86" s="32"/>
      <c r="E86" s="479"/>
      <c r="F86" s="479"/>
      <c r="G86" s="479"/>
      <c r="H86" s="479"/>
      <c r="I86" s="479"/>
      <c r="J86" s="479"/>
      <c r="K86" s="479"/>
      <c r="L86" s="479"/>
      <c r="M86" s="479"/>
      <c r="N86" s="479"/>
      <c r="O86" s="479"/>
      <c r="P86" s="479"/>
      <c r="Q86" s="479"/>
      <c r="R86" s="479"/>
      <c r="S86" s="479"/>
      <c r="T86" s="479"/>
      <c r="U86" s="479"/>
      <c r="V86" s="479"/>
      <c r="W86" s="479"/>
      <c r="X86" s="479"/>
      <c r="Y86" s="479"/>
      <c r="Z86" s="479"/>
      <c r="AA86" s="479"/>
      <c r="AB86" s="479"/>
      <c r="AC86" s="479"/>
      <c r="AD86" s="479"/>
      <c r="AE86" s="479"/>
      <c r="AF86" s="479"/>
      <c r="AG86" s="479"/>
      <c r="AH86" s="479"/>
      <c r="AI86" s="479"/>
      <c r="AJ86" s="479"/>
      <c r="AK86" s="479"/>
      <c r="AL86" s="479"/>
      <c r="AM86" s="479"/>
      <c r="AN86" s="479"/>
      <c r="AO86" s="479"/>
      <c r="AP86" s="237"/>
    </row>
    <row r="87" spans="1:42" ht="11.25" customHeight="1" x14ac:dyDescent="0.25">
      <c r="A87" s="70"/>
      <c r="C87" s="47"/>
      <c r="D87" s="32"/>
      <c r="AL87" s="170"/>
      <c r="AM87" s="170"/>
      <c r="AN87" s="143"/>
      <c r="AP87" s="237"/>
    </row>
    <row r="88" spans="1:42" ht="11.25" customHeight="1" x14ac:dyDescent="0.25">
      <c r="A88" s="70"/>
      <c r="C88" s="47"/>
      <c r="D88" s="32"/>
      <c r="E88" s="1"/>
      <c r="F88" s="61"/>
      <c r="G88" s="61"/>
      <c r="H88" s="61"/>
      <c r="I88" s="61"/>
      <c r="J88" s="61"/>
      <c r="K88" s="61"/>
      <c r="L88" s="61"/>
      <c r="M88" s="1"/>
      <c r="N88" s="1"/>
      <c r="O88" s="1"/>
      <c r="P88" s="196" t="s">
        <v>69</v>
      </c>
      <c r="Q88" s="138"/>
      <c r="R88" s="138"/>
      <c r="S88" s="139"/>
      <c r="T88" s="139"/>
      <c r="U88" s="139"/>
      <c r="V88" s="139"/>
      <c r="W88" s="139"/>
      <c r="X88" s="139"/>
      <c r="Y88" s="139"/>
      <c r="AP88" s="237"/>
    </row>
    <row r="89" spans="1:42" ht="11.25" customHeight="1" x14ac:dyDescent="0.25">
      <c r="A89" s="70"/>
      <c r="C89" s="47"/>
      <c r="D89" s="32"/>
      <c r="E89" s="38"/>
      <c r="F89" s="38"/>
      <c r="G89" s="38"/>
      <c r="H89" s="38"/>
      <c r="I89" s="38"/>
      <c r="K89" s="92"/>
      <c r="L89" s="92"/>
      <c r="M89" s="1"/>
      <c r="N89" s="1"/>
      <c r="O89" s="1"/>
      <c r="P89" s="92"/>
      <c r="Q89" s="92"/>
      <c r="R89" s="92"/>
      <c r="S89" s="92"/>
      <c r="T89" s="92"/>
      <c r="U89" s="92"/>
      <c r="V89" s="92"/>
      <c r="W89" s="92"/>
      <c r="X89" s="92"/>
      <c r="Y89" s="92"/>
      <c r="AP89" s="237"/>
    </row>
    <row r="90" spans="1:42" ht="11.25" customHeight="1" x14ac:dyDescent="0.25">
      <c r="A90" s="70"/>
      <c r="C90" s="47"/>
      <c r="I90" s="1"/>
      <c r="J90" s="1"/>
      <c r="K90" s="1"/>
      <c r="L90" s="169"/>
      <c r="M90" s="39" t="s">
        <v>78</v>
      </c>
      <c r="N90" s="169"/>
      <c r="O90" s="169"/>
      <c r="AG90" s="39" t="s">
        <v>79</v>
      </c>
      <c r="AP90" s="237"/>
    </row>
    <row r="91" spans="1:42" ht="11.25" customHeight="1" x14ac:dyDescent="0.25">
      <c r="A91" s="70"/>
      <c r="C91" s="47"/>
      <c r="I91" s="1"/>
      <c r="J91" s="1"/>
      <c r="K91" s="1"/>
      <c r="M91" s="39" t="s">
        <v>72</v>
      </c>
      <c r="N91" s="16" t="s">
        <v>11</v>
      </c>
      <c r="O91" s="17" t="s">
        <v>73</v>
      </c>
      <c r="AG91" s="39" t="s">
        <v>72</v>
      </c>
      <c r="AH91" s="5" t="s">
        <v>80</v>
      </c>
      <c r="AI91" s="211" t="s">
        <v>74</v>
      </c>
      <c r="AJ91" s="177"/>
      <c r="AN91" s="38"/>
      <c r="AO91" s="85" t="s">
        <v>75</v>
      </c>
      <c r="AP91" s="237"/>
    </row>
    <row r="92" spans="1:42" ht="11.25" customHeight="1" x14ac:dyDescent="0.25">
      <c r="A92" s="70"/>
      <c r="C92" s="47"/>
      <c r="I92" s="1"/>
      <c r="J92" s="1"/>
      <c r="K92" s="1"/>
      <c r="AD92" s="50"/>
      <c r="AL92" s="48"/>
      <c r="AM92" s="48"/>
      <c r="AP92" s="237"/>
    </row>
    <row r="93" spans="1:42" ht="6" customHeight="1" thickBot="1" x14ac:dyDescent="0.3">
      <c r="A93" s="28"/>
      <c r="B93" s="146"/>
      <c r="C93" s="51"/>
      <c r="D93" s="3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46"/>
      <c r="AK93" s="13"/>
      <c r="AL93" s="13"/>
      <c r="AM93" s="13"/>
      <c r="AN93" s="146"/>
      <c r="AO93" s="69"/>
      <c r="AP93" s="238"/>
    </row>
    <row r="94" spans="1:42" ht="6" customHeight="1" x14ac:dyDescent="0.25">
      <c r="C94" s="85"/>
      <c r="D94" s="85"/>
      <c r="E94" s="85"/>
      <c r="F94" s="85"/>
      <c r="AO94" s="67"/>
      <c r="AP94" s="1"/>
    </row>
    <row r="95" spans="1:42" ht="6" customHeight="1" x14ac:dyDescent="0.25">
      <c r="B95" s="77"/>
      <c r="D95" s="32"/>
      <c r="U95" s="161"/>
      <c r="V95" s="35"/>
      <c r="W95" s="32"/>
      <c r="AL95" s="35"/>
      <c r="AM95" s="32"/>
      <c r="AO95" s="67"/>
      <c r="AP95" s="1"/>
    </row>
    <row r="96" spans="1:42" s="155" customFormat="1" ht="12.75" customHeight="1" thickBot="1" x14ac:dyDescent="0.3">
      <c r="A96" s="239"/>
      <c r="B96" s="240" t="s">
        <v>81</v>
      </c>
      <c r="C96" s="239"/>
      <c r="D96" s="241"/>
      <c r="E96" s="491" t="s">
        <v>82</v>
      </c>
      <c r="F96" s="491"/>
      <c r="G96" s="491"/>
      <c r="H96" s="491"/>
      <c r="I96" s="491"/>
      <c r="J96" s="491"/>
      <c r="K96" s="491"/>
      <c r="L96" s="491"/>
      <c r="M96" s="491"/>
      <c r="N96" s="491"/>
      <c r="O96" s="491"/>
      <c r="P96" s="491"/>
      <c r="Q96" s="491"/>
      <c r="R96" s="491"/>
      <c r="S96" s="491"/>
      <c r="T96" s="491"/>
      <c r="U96" s="491"/>
      <c r="V96" s="242"/>
      <c r="W96" s="241"/>
      <c r="X96" s="491" t="s">
        <v>83</v>
      </c>
      <c r="Y96" s="491"/>
      <c r="Z96" s="491"/>
      <c r="AA96" s="491"/>
      <c r="AB96" s="491"/>
      <c r="AC96" s="491"/>
      <c r="AD96" s="491"/>
      <c r="AE96" s="491"/>
      <c r="AF96" s="491"/>
      <c r="AG96" s="491"/>
      <c r="AH96" s="491"/>
      <c r="AI96" s="491"/>
      <c r="AJ96" s="491"/>
      <c r="AK96" s="491"/>
      <c r="AL96" s="242"/>
      <c r="AM96" s="243"/>
      <c r="AN96" s="491" t="s">
        <v>84</v>
      </c>
      <c r="AO96" s="491"/>
      <c r="AP96" s="243"/>
    </row>
    <row r="97" spans="1:45" ht="6" customHeight="1" x14ac:dyDescent="0.25">
      <c r="A97" s="8"/>
      <c r="B97" s="107"/>
      <c r="C97" s="8"/>
      <c r="D97" s="31"/>
      <c r="E97" s="9"/>
      <c r="F97" s="9"/>
      <c r="G97" s="9"/>
      <c r="H97" s="9"/>
      <c r="I97" s="9"/>
      <c r="J97" s="9"/>
      <c r="K97" s="9"/>
      <c r="L97" s="9"/>
      <c r="M97" s="9"/>
      <c r="N97" s="9"/>
      <c r="O97" s="9"/>
      <c r="P97" s="9"/>
      <c r="Q97" s="9"/>
      <c r="R97" s="9"/>
      <c r="S97" s="9"/>
      <c r="T97" s="9"/>
      <c r="U97" s="9"/>
      <c r="V97" s="9"/>
      <c r="W97" s="31"/>
      <c r="X97" s="9"/>
      <c r="Z97" s="9"/>
      <c r="AA97" s="9"/>
      <c r="AB97" s="9"/>
      <c r="AC97" s="9"/>
      <c r="AD97" s="9"/>
      <c r="AE97" s="9"/>
      <c r="AF97" s="9"/>
      <c r="AG97" s="9"/>
      <c r="AH97" s="9"/>
      <c r="AI97" s="9"/>
      <c r="AJ97" s="107"/>
      <c r="AK97" s="9"/>
      <c r="AL97" s="34"/>
      <c r="AM97" s="9"/>
      <c r="AN97" s="107"/>
      <c r="AO97" s="221"/>
    </row>
    <row r="98" spans="1:45" ht="11.25" customHeight="1" x14ac:dyDescent="0.3">
      <c r="B98" s="106">
        <v>102</v>
      </c>
      <c r="D98" s="32"/>
      <c r="E98" s="479" t="str">
        <f ca="1">VLOOKUP(INDIRECT(ADDRESS(ROW(),COLUMN()-3)),Language_Translations,MATCH(Language_Selected,Language_Options,0),FALSE)</f>
        <v>RECORD THE TIME THE OBSERVATION STARTED</v>
      </c>
      <c r="F98" s="479"/>
      <c r="G98" s="479"/>
      <c r="H98" s="479"/>
      <c r="I98" s="479"/>
      <c r="J98" s="479"/>
      <c r="K98" s="479"/>
      <c r="L98" s="479"/>
      <c r="M98" s="479"/>
      <c r="N98" s="479"/>
      <c r="O98" s="479"/>
      <c r="P98" s="479"/>
      <c r="Q98" s="479"/>
      <c r="R98" s="479"/>
      <c r="S98" s="479"/>
      <c r="T98" s="479"/>
      <c r="U98" s="479"/>
      <c r="V98" s="16"/>
      <c r="W98" s="231"/>
      <c r="X98" s="91"/>
      <c r="Y98" s="91"/>
      <c r="Z98" s="91"/>
      <c r="AA98" s="91"/>
      <c r="AB98" s="91"/>
      <c r="AC98" s="91"/>
      <c r="AD98" s="91"/>
      <c r="AE98" s="91"/>
      <c r="AF98" s="92"/>
      <c r="AH98" s="245"/>
      <c r="AI98" s="246"/>
      <c r="AJ98" s="245"/>
      <c r="AK98" s="246"/>
      <c r="AL98" s="35"/>
      <c r="AO98" s="67"/>
    </row>
    <row r="99" spans="1:45" ht="11.25" customHeight="1" x14ac:dyDescent="0.3">
      <c r="B99" s="106"/>
      <c r="D99" s="32"/>
      <c r="E99" s="479"/>
      <c r="F99" s="479"/>
      <c r="G99" s="479"/>
      <c r="H99" s="479"/>
      <c r="I99" s="479"/>
      <c r="J99" s="479"/>
      <c r="K99" s="479"/>
      <c r="L99" s="479"/>
      <c r="M99" s="479"/>
      <c r="N99" s="479"/>
      <c r="O99" s="479"/>
      <c r="P99" s="479"/>
      <c r="Q99" s="479"/>
      <c r="R99" s="479"/>
      <c r="S99" s="479"/>
      <c r="T99" s="479"/>
      <c r="U99" s="479"/>
      <c r="V99" s="16"/>
      <c r="W99" s="231"/>
      <c r="X99" s="3" t="s">
        <v>85</v>
      </c>
      <c r="AB99" s="16" t="s">
        <v>11</v>
      </c>
      <c r="AC99" s="95"/>
      <c r="AD99" s="95"/>
      <c r="AE99" s="95"/>
      <c r="AF99" s="96"/>
      <c r="AG99" s="95"/>
      <c r="AH99" s="247"/>
      <c r="AI99" s="248"/>
      <c r="AJ99" s="247"/>
      <c r="AK99" s="248"/>
      <c r="AL99" s="35"/>
      <c r="AO99" s="67"/>
    </row>
    <row r="100" spans="1:45" ht="11.25" customHeight="1" x14ac:dyDescent="0.3">
      <c r="B100" s="106"/>
      <c r="D100" s="32"/>
      <c r="E100" s="479"/>
      <c r="F100" s="479"/>
      <c r="G100" s="479"/>
      <c r="H100" s="479"/>
      <c r="I100" s="479"/>
      <c r="J100" s="479"/>
      <c r="K100" s="479"/>
      <c r="L100" s="479"/>
      <c r="M100" s="479"/>
      <c r="N100" s="479"/>
      <c r="O100" s="479"/>
      <c r="P100" s="479"/>
      <c r="Q100" s="479"/>
      <c r="R100" s="479"/>
      <c r="S100" s="479"/>
      <c r="T100" s="479"/>
      <c r="U100" s="479"/>
      <c r="V100" s="16"/>
      <c r="W100" s="231"/>
      <c r="AC100" s="95"/>
      <c r="AD100" s="16"/>
      <c r="AE100" s="16"/>
      <c r="AF100" s="92"/>
      <c r="AG100" s="95"/>
      <c r="AH100" s="245"/>
      <c r="AI100" s="246"/>
      <c r="AJ100" s="245"/>
      <c r="AK100" s="246"/>
      <c r="AL100" s="35"/>
      <c r="AO100" s="67"/>
    </row>
    <row r="101" spans="1:45" ht="11.25" customHeight="1" x14ac:dyDescent="0.3">
      <c r="B101" s="106"/>
      <c r="D101" s="32"/>
      <c r="E101" s="479"/>
      <c r="F101" s="479"/>
      <c r="G101" s="479"/>
      <c r="H101" s="479"/>
      <c r="I101" s="479"/>
      <c r="J101" s="479"/>
      <c r="K101" s="479"/>
      <c r="L101" s="479"/>
      <c r="M101" s="479"/>
      <c r="N101" s="479"/>
      <c r="O101" s="479"/>
      <c r="P101" s="479"/>
      <c r="Q101" s="479"/>
      <c r="R101" s="479"/>
      <c r="S101" s="479"/>
      <c r="T101" s="479"/>
      <c r="U101" s="479"/>
      <c r="V101" s="81"/>
      <c r="W101" s="231"/>
      <c r="X101" s="3" t="s">
        <v>86</v>
      </c>
      <c r="AC101" s="16" t="s">
        <v>11</v>
      </c>
      <c r="AD101" s="95"/>
      <c r="AE101" s="95"/>
      <c r="AF101" s="96"/>
      <c r="AG101" s="95"/>
      <c r="AH101" s="247"/>
      <c r="AI101" s="248"/>
      <c r="AJ101" s="247"/>
      <c r="AK101" s="248"/>
      <c r="AL101" s="35"/>
      <c r="AO101" s="67"/>
    </row>
    <row r="102" spans="1:45" ht="6" customHeight="1" x14ac:dyDescent="0.25">
      <c r="A102" s="78"/>
      <c r="B102" s="153"/>
      <c r="C102" s="73"/>
      <c r="D102" s="24"/>
      <c r="E102" s="26"/>
      <c r="F102" s="26"/>
      <c r="G102" s="26"/>
      <c r="H102" s="26"/>
      <c r="I102" s="26"/>
      <c r="J102" s="26"/>
      <c r="K102" s="26"/>
      <c r="L102" s="26"/>
      <c r="M102" s="26"/>
      <c r="N102" s="26"/>
      <c r="O102" s="26"/>
      <c r="P102" s="26"/>
      <c r="Q102" s="26"/>
      <c r="R102" s="26"/>
      <c r="S102" s="26"/>
      <c r="T102" s="26"/>
      <c r="U102" s="26"/>
      <c r="V102" s="25"/>
      <c r="W102" s="24"/>
      <c r="X102" s="26"/>
      <c r="Y102" s="26"/>
      <c r="Z102" s="26"/>
      <c r="AA102" s="26"/>
      <c r="AB102" s="26"/>
      <c r="AC102" s="26"/>
      <c r="AD102" s="26"/>
      <c r="AE102" s="26"/>
      <c r="AF102" s="26"/>
      <c r="AG102" s="26"/>
      <c r="AH102" s="26"/>
      <c r="AI102" s="26"/>
      <c r="AJ102" s="213"/>
      <c r="AK102" s="157"/>
      <c r="AL102" s="244"/>
      <c r="AM102" s="26"/>
      <c r="AN102" s="157"/>
      <c r="AO102" s="157"/>
      <c r="AP102" s="26"/>
    </row>
    <row r="103" spans="1:45" ht="6" customHeight="1" x14ac:dyDescent="0.25">
      <c r="A103" s="72"/>
      <c r="B103" s="152"/>
      <c r="C103" s="126"/>
      <c r="D103" s="18"/>
      <c r="E103" s="22"/>
      <c r="F103" s="22"/>
      <c r="G103" s="22"/>
      <c r="H103" s="22"/>
      <c r="I103" s="22"/>
      <c r="J103" s="22"/>
      <c r="K103" s="22"/>
      <c r="L103" s="22"/>
      <c r="M103" s="22"/>
      <c r="N103" s="22"/>
      <c r="O103" s="22"/>
      <c r="P103" s="22"/>
      <c r="Q103" s="22"/>
      <c r="R103" s="22"/>
      <c r="S103" s="22"/>
      <c r="T103" s="22"/>
      <c r="U103" s="22"/>
      <c r="V103" s="19"/>
      <c r="W103" s="18"/>
      <c r="X103" s="22"/>
      <c r="Y103" s="22"/>
      <c r="Z103" s="22"/>
      <c r="AA103" s="22"/>
      <c r="AB103" s="22"/>
      <c r="AC103" s="22"/>
      <c r="AD103" s="22"/>
      <c r="AE103" s="22"/>
      <c r="AF103" s="22"/>
      <c r="AG103" s="22"/>
      <c r="AH103" s="22"/>
      <c r="AI103" s="22"/>
      <c r="AJ103" s="214"/>
      <c r="AK103" s="154"/>
      <c r="AL103" s="19"/>
      <c r="AM103" s="22"/>
      <c r="AN103" s="154"/>
      <c r="AO103" s="154"/>
      <c r="AP103" s="22"/>
    </row>
    <row r="104" spans="1:45" ht="11.25" customHeight="1" x14ac:dyDescent="0.25">
      <c r="B104" s="106">
        <v>103</v>
      </c>
      <c r="D104" s="32"/>
      <c r="E104" s="479" t="str">
        <f ca="1">VLOOKUP(INDIRECT(ADDRESS(ROW(),COLUMN()-3)),Language_Translations,MATCH(Language_Selected,Language_Options,0),FALSE)</f>
        <v>IS THIS THE FIRST OBSERVATION FOR THIS PROVIDER FOR THIS SERVICE?</v>
      </c>
      <c r="F104" s="479"/>
      <c r="G104" s="479"/>
      <c r="H104" s="479"/>
      <c r="I104" s="479"/>
      <c r="J104" s="479"/>
      <c r="K104" s="479"/>
      <c r="L104" s="479"/>
      <c r="M104" s="479"/>
      <c r="N104" s="479"/>
      <c r="O104" s="479"/>
      <c r="P104" s="479"/>
      <c r="Q104" s="479"/>
      <c r="R104" s="479"/>
      <c r="S104" s="479"/>
      <c r="T104" s="479"/>
      <c r="U104" s="479"/>
      <c r="V104" s="83"/>
      <c r="W104" s="32"/>
      <c r="X104" s="3" t="s">
        <v>87</v>
      </c>
      <c r="AA104" s="16" t="s">
        <v>11</v>
      </c>
      <c r="AB104" s="16"/>
      <c r="AC104" s="16"/>
      <c r="AD104" s="16"/>
      <c r="AE104" s="16"/>
      <c r="AF104" s="16"/>
      <c r="AG104" s="16"/>
      <c r="AH104" s="16"/>
      <c r="AI104" s="16"/>
      <c r="AJ104" s="95"/>
      <c r="AK104" s="54" t="s">
        <v>73</v>
      </c>
      <c r="AL104" s="35"/>
      <c r="AO104" s="67"/>
      <c r="AP104" s="1"/>
    </row>
    <row r="105" spans="1:45" ht="11.25" customHeight="1" x14ac:dyDescent="0.25">
      <c r="D105" s="32"/>
      <c r="E105" s="479"/>
      <c r="F105" s="479"/>
      <c r="G105" s="479"/>
      <c r="H105" s="479"/>
      <c r="I105" s="479"/>
      <c r="J105" s="479"/>
      <c r="K105" s="479"/>
      <c r="L105" s="479"/>
      <c r="M105" s="479"/>
      <c r="N105" s="479"/>
      <c r="O105" s="479"/>
      <c r="P105" s="479"/>
      <c r="Q105" s="479"/>
      <c r="R105" s="479"/>
      <c r="S105" s="479"/>
      <c r="T105" s="479"/>
      <c r="U105" s="479"/>
      <c r="V105" s="83"/>
      <c r="W105" s="32"/>
      <c r="X105" s="3" t="s">
        <v>88</v>
      </c>
      <c r="AA105" s="16" t="s">
        <v>11</v>
      </c>
      <c r="AB105" s="16"/>
      <c r="AC105" s="16"/>
      <c r="AD105" s="16"/>
      <c r="AE105" s="16"/>
      <c r="AF105" s="16"/>
      <c r="AG105" s="16"/>
      <c r="AH105" s="16"/>
      <c r="AI105" s="16"/>
      <c r="AJ105" s="95"/>
      <c r="AK105" s="54" t="s">
        <v>74</v>
      </c>
      <c r="AL105" s="35"/>
      <c r="AO105" s="67"/>
      <c r="AP105" s="1"/>
    </row>
    <row r="106" spans="1:45" ht="6" customHeight="1" x14ac:dyDescent="0.25">
      <c r="A106" s="78"/>
      <c r="B106" s="153"/>
      <c r="C106" s="73"/>
      <c r="D106" s="24"/>
      <c r="E106" s="26"/>
      <c r="F106" s="26"/>
      <c r="G106" s="26"/>
      <c r="H106" s="26"/>
      <c r="I106" s="26"/>
      <c r="J106" s="26"/>
      <c r="K106" s="26"/>
      <c r="L106" s="26"/>
      <c r="M106" s="26"/>
      <c r="N106" s="26"/>
      <c r="O106" s="26"/>
      <c r="P106" s="26"/>
      <c r="Q106" s="26"/>
      <c r="R106" s="26"/>
      <c r="S106" s="26"/>
      <c r="T106" s="26"/>
      <c r="U106" s="26"/>
      <c r="V106" s="25"/>
      <c r="W106" s="24"/>
      <c r="X106" s="26"/>
      <c r="Y106" s="26"/>
      <c r="Z106" s="26"/>
      <c r="AA106" s="26"/>
      <c r="AB106" s="26"/>
      <c r="AC106" s="26"/>
      <c r="AD106" s="26"/>
      <c r="AE106" s="26"/>
      <c r="AF106" s="26"/>
      <c r="AG106" s="26"/>
      <c r="AH106" s="26"/>
      <c r="AI106" s="26"/>
      <c r="AJ106" s="213"/>
      <c r="AK106" s="157"/>
      <c r="AL106" s="244"/>
      <c r="AM106" s="26"/>
      <c r="AN106" s="157"/>
      <c r="AO106" s="157"/>
      <c r="AP106" s="26"/>
    </row>
    <row r="107" spans="1:45" ht="6" customHeight="1" x14ac:dyDescent="0.25">
      <c r="A107" s="72"/>
      <c r="B107" s="152"/>
      <c r="C107" s="126"/>
      <c r="D107" s="18"/>
      <c r="E107" s="22"/>
      <c r="F107" s="22"/>
      <c r="G107" s="22"/>
      <c r="H107" s="22"/>
      <c r="I107" s="22"/>
      <c r="J107" s="22"/>
      <c r="K107" s="22"/>
      <c r="L107" s="22"/>
      <c r="M107" s="22"/>
      <c r="N107" s="22"/>
      <c r="O107" s="22"/>
      <c r="P107" s="22"/>
      <c r="Q107" s="22"/>
      <c r="R107" s="22"/>
      <c r="S107" s="22"/>
      <c r="T107" s="22"/>
      <c r="U107" s="22"/>
      <c r="V107" s="19"/>
      <c r="W107" s="18"/>
      <c r="X107" s="22"/>
      <c r="Y107" s="22"/>
      <c r="Z107" s="22"/>
      <c r="AA107" s="22"/>
      <c r="AB107" s="22"/>
      <c r="AC107" s="22"/>
      <c r="AD107" s="22"/>
      <c r="AE107" s="22"/>
      <c r="AF107" s="22"/>
      <c r="AG107" s="22"/>
      <c r="AH107" s="22"/>
      <c r="AI107" s="22"/>
      <c r="AJ107" s="214"/>
      <c r="AK107" s="154"/>
      <c r="AL107" s="19"/>
      <c r="AM107" s="22"/>
      <c r="AN107" s="154"/>
      <c r="AO107" s="154"/>
      <c r="AP107" s="22"/>
    </row>
    <row r="108" spans="1:45" ht="13" customHeight="1" x14ac:dyDescent="0.25">
      <c r="B108" s="106">
        <v>104</v>
      </c>
      <c r="D108" s="32"/>
      <c r="E108" s="479" t="str">
        <f ca="1">VLOOKUP(INDIRECT(ADDRESS(ROW(),COLUMN()-3)),Language_Translations,MATCH(Language_Selected,Language_Options,0),FALSE)</f>
        <v>RECORD SEX OF THE CHILD. 
CONFIRM SEX OF CHILD WITH THE PROVIDER</v>
      </c>
      <c r="F108" s="479"/>
      <c r="G108" s="479"/>
      <c r="H108" s="479"/>
      <c r="I108" s="479"/>
      <c r="J108" s="479"/>
      <c r="K108" s="479"/>
      <c r="L108" s="479"/>
      <c r="M108" s="479"/>
      <c r="N108" s="479"/>
      <c r="O108" s="479"/>
      <c r="P108" s="479"/>
      <c r="Q108" s="479"/>
      <c r="R108" s="479"/>
      <c r="S108" s="479"/>
      <c r="T108" s="479"/>
      <c r="U108" s="479"/>
      <c r="V108" s="83"/>
      <c r="W108" s="32"/>
      <c r="X108" s="3" t="s">
        <v>89</v>
      </c>
      <c r="AA108" s="16" t="s">
        <v>11</v>
      </c>
      <c r="AB108" s="16"/>
      <c r="AC108" s="16"/>
      <c r="AD108" s="16"/>
      <c r="AE108" s="16"/>
      <c r="AF108" s="16"/>
      <c r="AG108" s="16"/>
      <c r="AH108" s="16"/>
      <c r="AI108" s="16"/>
      <c r="AJ108" s="95"/>
      <c r="AK108" s="74" t="s">
        <v>73</v>
      </c>
      <c r="AL108" s="35"/>
      <c r="AP108" s="1"/>
    </row>
    <row r="109" spans="1:45" ht="13" customHeight="1" x14ac:dyDescent="0.25">
      <c r="B109" s="77"/>
      <c r="D109" s="32"/>
      <c r="E109" s="479"/>
      <c r="F109" s="479"/>
      <c r="G109" s="479"/>
      <c r="H109" s="479"/>
      <c r="I109" s="479"/>
      <c r="J109" s="479"/>
      <c r="K109" s="479"/>
      <c r="L109" s="479"/>
      <c r="M109" s="479"/>
      <c r="N109" s="479"/>
      <c r="O109" s="479"/>
      <c r="P109" s="479"/>
      <c r="Q109" s="479"/>
      <c r="R109" s="479"/>
      <c r="S109" s="479"/>
      <c r="T109" s="479"/>
      <c r="U109" s="479"/>
      <c r="V109" s="83"/>
      <c r="W109" s="32"/>
      <c r="X109" s="3" t="s">
        <v>90</v>
      </c>
      <c r="AA109" s="16"/>
      <c r="AB109" s="16" t="s">
        <v>11</v>
      </c>
      <c r="AC109" s="16"/>
      <c r="AD109" s="16"/>
      <c r="AE109" s="16"/>
      <c r="AF109" s="16"/>
      <c r="AG109" s="16"/>
      <c r="AH109" s="16"/>
      <c r="AI109" s="16"/>
      <c r="AJ109" s="95"/>
      <c r="AK109" s="74" t="s">
        <v>74</v>
      </c>
      <c r="AL109" s="35"/>
      <c r="AP109" s="1"/>
      <c r="AS109" s="356"/>
    </row>
    <row r="110" spans="1:45" ht="13" customHeight="1" x14ac:dyDescent="0.25">
      <c r="B110" s="77"/>
      <c r="D110" s="32"/>
      <c r="E110" s="479"/>
      <c r="F110" s="479"/>
      <c r="G110" s="479"/>
      <c r="H110" s="479"/>
      <c r="I110" s="479"/>
      <c r="J110" s="479"/>
      <c r="K110" s="479"/>
      <c r="L110" s="479"/>
      <c r="M110" s="479"/>
      <c r="N110" s="479"/>
      <c r="O110" s="479"/>
      <c r="P110" s="479"/>
      <c r="Q110" s="479"/>
      <c r="R110" s="479"/>
      <c r="S110" s="479"/>
      <c r="T110" s="479"/>
      <c r="U110" s="479"/>
      <c r="V110" s="83"/>
      <c r="W110" s="32"/>
      <c r="AA110" s="16"/>
      <c r="AB110" s="16"/>
      <c r="AC110" s="16"/>
      <c r="AD110" s="16"/>
      <c r="AE110" s="16"/>
      <c r="AF110" s="16"/>
      <c r="AG110" s="16"/>
      <c r="AH110" s="16"/>
      <c r="AI110" s="16"/>
      <c r="AJ110" s="64"/>
      <c r="AL110" s="35"/>
      <c r="AP110" s="1"/>
    </row>
    <row r="111" spans="1:45" ht="6" customHeight="1" thickBot="1" x14ac:dyDescent="0.3">
      <c r="A111" s="404"/>
      <c r="B111" s="405"/>
      <c r="C111" s="404"/>
      <c r="D111" s="406"/>
      <c r="E111" s="407"/>
      <c r="F111" s="407"/>
      <c r="G111" s="407"/>
      <c r="H111" s="407"/>
      <c r="I111" s="407"/>
      <c r="J111" s="407"/>
      <c r="K111" s="407"/>
      <c r="L111" s="407"/>
      <c r="M111" s="407"/>
      <c r="N111" s="407"/>
      <c r="O111" s="407"/>
      <c r="P111" s="407"/>
      <c r="Q111" s="407"/>
      <c r="R111" s="407"/>
      <c r="S111" s="407"/>
      <c r="T111" s="407"/>
      <c r="U111" s="407"/>
      <c r="V111" s="408"/>
      <c r="W111" s="406"/>
      <c r="X111" s="409"/>
      <c r="Y111" s="409"/>
      <c r="Z111" s="409"/>
      <c r="AA111" s="409"/>
      <c r="AB111" s="410"/>
      <c r="AC111" s="410"/>
      <c r="AD111" s="410"/>
      <c r="AE111" s="410"/>
      <c r="AF111" s="410"/>
      <c r="AG111" s="410"/>
      <c r="AH111" s="410"/>
      <c r="AI111" s="410"/>
      <c r="AJ111" s="411"/>
      <c r="AK111" s="410"/>
      <c r="AL111" s="412"/>
      <c r="AM111" s="409"/>
      <c r="AN111" s="413"/>
      <c r="AO111" s="413"/>
      <c r="AP111" s="414"/>
    </row>
    <row r="112" spans="1:45" ht="6" customHeight="1" thickTop="1" x14ac:dyDescent="0.25">
      <c r="A112" s="415"/>
      <c r="B112" s="416"/>
      <c r="C112" s="417"/>
      <c r="D112" s="417"/>
      <c r="E112" s="417"/>
      <c r="F112" s="417"/>
      <c r="G112" s="417"/>
      <c r="H112" s="417"/>
      <c r="I112" s="417"/>
      <c r="J112" s="417"/>
      <c r="K112" s="417"/>
      <c r="L112" s="417"/>
      <c r="M112" s="417"/>
      <c r="N112" s="417"/>
      <c r="O112" s="417"/>
      <c r="P112" s="417"/>
      <c r="Q112" s="417"/>
      <c r="R112" s="417"/>
      <c r="S112" s="417"/>
      <c r="T112" s="417"/>
      <c r="U112" s="417"/>
      <c r="V112" s="417"/>
      <c r="W112" s="417"/>
      <c r="X112" s="417"/>
      <c r="Y112" s="417"/>
      <c r="Z112" s="417"/>
      <c r="AA112" s="417"/>
      <c r="AB112" s="417"/>
      <c r="AC112" s="417"/>
      <c r="AD112" s="417"/>
      <c r="AE112" s="417"/>
      <c r="AF112" s="417"/>
      <c r="AG112" s="417"/>
      <c r="AH112" s="417"/>
      <c r="AI112" s="417"/>
      <c r="AJ112" s="416"/>
      <c r="AK112" s="417"/>
      <c r="AL112" s="417"/>
      <c r="AM112" s="417"/>
      <c r="AN112" s="416"/>
      <c r="AO112" s="416"/>
      <c r="AP112" s="418"/>
    </row>
    <row r="113" spans="1:43" ht="20.149999999999999" customHeight="1" x14ac:dyDescent="0.25">
      <c r="A113" s="476" t="s">
        <v>91</v>
      </c>
      <c r="B113" s="477"/>
      <c r="C113" s="477"/>
      <c r="D113" s="477"/>
      <c r="E113" s="477"/>
      <c r="F113" s="477"/>
      <c r="G113" s="477"/>
      <c r="H113" s="477"/>
      <c r="I113" s="477"/>
      <c r="J113" s="477"/>
      <c r="K113" s="477"/>
      <c r="L113" s="477"/>
      <c r="M113" s="477"/>
      <c r="N113" s="477"/>
      <c r="O113" s="477"/>
      <c r="P113" s="477"/>
      <c r="Q113" s="477"/>
      <c r="R113" s="477"/>
      <c r="S113" s="477"/>
      <c r="T113" s="477"/>
      <c r="U113" s="477"/>
      <c r="V113" s="477"/>
      <c r="W113" s="477"/>
      <c r="X113" s="477"/>
      <c r="Y113" s="477"/>
      <c r="Z113" s="477"/>
      <c r="AA113" s="477"/>
      <c r="AB113" s="477"/>
      <c r="AC113" s="477"/>
      <c r="AD113" s="477"/>
      <c r="AE113" s="477"/>
      <c r="AF113" s="477"/>
      <c r="AG113" s="477"/>
      <c r="AH113" s="477"/>
      <c r="AI113" s="477"/>
      <c r="AJ113" s="477"/>
      <c r="AK113" s="477"/>
      <c r="AL113" s="477"/>
      <c r="AM113" s="477"/>
      <c r="AN113" s="477"/>
      <c r="AO113" s="477"/>
      <c r="AP113" s="478"/>
    </row>
    <row r="114" spans="1:43" ht="6" customHeight="1" thickBot="1" x14ac:dyDescent="0.3">
      <c r="A114" s="333"/>
      <c r="B114" s="399"/>
      <c r="C114" s="379"/>
      <c r="D114" s="381"/>
      <c r="E114" s="381"/>
      <c r="F114" s="381"/>
      <c r="G114" s="381"/>
      <c r="H114" s="381"/>
      <c r="I114" s="381"/>
      <c r="J114" s="381"/>
      <c r="K114" s="381"/>
      <c r="L114" s="381"/>
      <c r="M114" s="381"/>
      <c r="N114" s="381"/>
      <c r="O114" s="381"/>
      <c r="P114" s="381"/>
      <c r="Q114" s="381"/>
      <c r="R114" s="381"/>
      <c r="S114" s="400"/>
      <c r="T114" s="381"/>
      <c r="U114" s="381"/>
      <c r="V114" s="381"/>
      <c r="W114" s="381"/>
      <c r="X114" s="381"/>
      <c r="Y114" s="381"/>
      <c r="Z114" s="381"/>
      <c r="AA114" s="381"/>
      <c r="AB114" s="381"/>
      <c r="AC114" s="381"/>
      <c r="AD114" s="381"/>
      <c r="AE114" s="381"/>
      <c r="AF114" s="381"/>
      <c r="AG114" s="381"/>
      <c r="AH114" s="381"/>
      <c r="AI114" s="381"/>
      <c r="AJ114" s="381"/>
      <c r="AK114" s="243"/>
      <c r="AL114" s="381"/>
      <c r="AM114" s="381"/>
      <c r="AN114" s="381"/>
      <c r="AO114" s="243"/>
      <c r="AP114" s="401"/>
      <c r="AQ114" s="89"/>
    </row>
    <row r="115" spans="1:43" s="155" customFormat="1" ht="6" customHeight="1" x14ac:dyDescent="0.25">
      <c r="A115" s="419"/>
      <c r="B115" s="347"/>
      <c r="C115" s="420"/>
      <c r="D115" s="421"/>
      <c r="E115" s="351"/>
      <c r="F115" s="351"/>
      <c r="G115" s="351"/>
      <c r="H115" s="351"/>
      <c r="I115" s="351"/>
      <c r="J115" s="351"/>
      <c r="K115" s="351"/>
      <c r="L115" s="351"/>
      <c r="M115" s="351"/>
      <c r="N115" s="351"/>
      <c r="O115" s="351"/>
      <c r="P115" s="351"/>
      <c r="Q115" s="351"/>
      <c r="R115" s="351"/>
      <c r="S115" s="351"/>
      <c r="T115" s="351"/>
      <c r="U115" s="351"/>
      <c r="V115" s="421"/>
      <c r="W115" s="421"/>
      <c r="X115" s="351"/>
      <c r="Y115" s="351"/>
      <c r="Z115" s="351"/>
      <c r="AA115" s="351"/>
      <c r="AB115" s="351"/>
      <c r="AC115" s="351"/>
      <c r="AD115" s="351"/>
      <c r="AE115" s="351"/>
      <c r="AF115" s="351"/>
      <c r="AG115" s="351"/>
      <c r="AH115" s="351"/>
      <c r="AI115" s="351"/>
      <c r="AJ115" s="351"/>
      <c r="AK115" s="351"/>
      <c r="AL115" s="421"/>
      <c r="AM115" s="351"/>
      <c r="AN115" s="351"/>
      <c r="AO115" s="351"/>
      <c r="AP115" s="422"/>
    </row>
    <row r="116" spans="1:43" ht="12.65" customHeight="1" x14ac:dyDescent="0.25">
      <c r="A116" s="70"/>
      <c r="B116" s="506" t="s">
        <v>92</v>
      </c>
      <c r="C116" s="507"/>
      <c r="D116" s="507"/>
      <c r="E116" s="507"/>
      <c r="F116" s="507"/>
      <c r="G116" s="507"/>
      <c r="H116" s="507"/>
      <c r="I116" s="507"/>
      <c r="J116" s="507"/>
      <c r="K116" s="507"/>
      <c r="L116" s="507"/>
      <c r="M116" s="507"/>
      <c r="N116" s="507"/>
      <c r="O116" s="507"/>
      <c r="P116" s="507"/>
      <c r="Q116" s="507"/>
      <c r="R116" s="507"/>
      <c r="S116" s="507"/>
      <c r="T116" s="507"/>
      <c r="U116" s="507"/>
      <c r="V116" s="507"/>
      <c r="W116" s="507"/>
      <c r="X116" s="507"/>
      <c r="Y116" s="507"/>
      <c r="Z116" s="507"/>
      <c r="AA116" s="507"/>
      <c r="AB116" s="507"/>
      <c r="AC116" s="507"/>
      <c r="AD116" s="507"/>
      <c r="AE116" s="507"/>
      <c r="AF116" s="507"/>
      <c r="AG116" s="507"/>
      <c r="AH116" s="507"/>
      <c r="AI116" s="507"/>
      <c r="AJ116" s="507"/>
      <c r="AK116" s="507"/>
      <c r="AL116" s="507"/>
      <c r="AM116" s="507"/>
      <c r="AN116" s="507"/>
      <c r="AO116" s="507"/>
      <c r="AP116" s="71"/>
    </row>
    <row r="117" spans="1:43" ht="12.45" x14ac:dyDescent="0.25">
      <c r="A117" s="70"/>
      <c r="B117" s="507"/>
      <c r="C117" s="507"/>
      <c r="D117" s="507"/>
      <c r="E117" s="507"/>
      <c r="F117" s="507"/>
      <c r="G117" s="507"/>
      <c r="H117" s="507"/>
      <c r="I117" s="507"/>
      <c r="J117" s="507"/>
      <c r="K117" s="507"/>
      <c r="L117" s="507"/>
      <c r="M117" s="507"/>
      <c r="N117" s="507"/>
      <c r="O117" s="507"/>
      <c r="P117" s="507"/>
      <c r="Q117" s="507"/>
      <c r="R117" s="507"/>
      <c r="S117" s="507"/>
      <c r="T117" s="507"/>
      <c r="U117" s="507"/>
      <c r="V117" s="507"/>
      <c r="W117" s="507"/>
      <c r="X117" s="507"/>
      <c r="Y117" s="507"/>
      <c r="Z117" s="507"/>
      <c r="AA117" s="507"/>
      <c r="AB117" s="507"/>
      <c r="AC117" s="507"/>
      <c r="AD117" s="507"/>
      <c r="AE117" s="507"/>
      <c r="AF117" s="507"/>
      <c r="AG117" s="507"/>
      <c r="AH117" s="507"/>
      <c r="AI117" s="507"/>
      <c r="AJ117" s="507"/>
      <c r="AK117" s="507"/>
      <c r="AL117" s="507"/>
      <c r="AM117" s="507"/>
      <c r="AN117" s="507"/>
      <c r="AO117" s="507"/>
      <c r="AP117" s="71"/>
    </row>
    <row r="118" spans="1:43" ht="6" customHeight="1" thickBot="1" x14ac:dyDescent="0.3">
      <c r="A118" s="28"/>
      <c r="B118" s="148"/>
      <c r="C118" s="62"/>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148"/>
      <c r="AK118" s="62"/>
      <c r="AL118" s="62"/>
      <c r="AM118" s="62"/>
      <c r="AN118" s="148"/>
      <c r="AO118" s="146"/>
      <c r="AP118" s="29"/>
    </row>
    <row r="119" spans="1:43" ht="6" customHeight="1" x14ac:dyDescent="0.25">
      <c r="A119" s="6"/>
      <c r="B119" s="149"/>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149"/>
      <c r="AK119" s="63"/>
      <c r="AL119" s="63"/>
      <c r="AM119" s="63"/>
      <c r="AN119" s="149"/>
      <c r="AO119" s="107"/>
      <c r="AP119" s="15"/>
    </row>
    <row r="120" spans="1:43" ht="20.149999999999999" x14ac:dyDescent="0.5">
      <c r="A120" s="492" t="s">
        <v>93</v>
      </c>
      <c r="B120" s="493"/>
      <c r="C120" s="493"/>
      <c r="D120" s="493"/>
      <c r="E120" s="493"/>
      <c r="F120" s="493"/>
      <c r="G120" s="493"/>
      <c r="H120" s="493"/>
      <c r="I120" s="493"/>
      <c r="J120" s="493"/>
      <c r="K120" s="493"/>
      <c r="L120" s="493"/>
      <c r="M120" s="493"/>
      <c r="N120" s="493"/>
      <c r="O120" s="493"/>
      <c r="P120" s="493"/>
      <c r="Q120" s="493"/>
      <c r="R120" s="493"/>
      <c r="S120" s="493"/>
      <c r="T120" s="493"/>
      <c r="U120" s="493"/>
      <c r="V120" s="493"/>
      <c r="W120" s="493"/>
      <c r="X120" s="493"/>
      <c r="Y120" s="493"/>
      <c r="Z120" s="493"/>
      <c r="AA120" s="493"/>
      <c r="AB120" s="493"/>
      <c r="AC120" s="493"/>
      <c r="AD120" s="493"/>
      <c r="AE120" s="493"/>
      <c r="AF120" s="493"/>
      <c r="AG120" s="493"/>
      <c r="AH120" s="493"/>
      <c r="AI120" s="493"/>
      <c r="AJ120" s="493"/>
      <c r="AK120" s="493"/>
      <c r="AL120" s="493"/>
      <c r="AM120" s="493"/>
      <c r="AN120" s="493"/>
      <c r="AO120" s="493"/>
      <c r="AP120" s="494"/>
    </row>
    <row r="121" spans="1:43" ht="6" customHeight="1" thickBot="1" x14ac:dyDescent="0.3">
      <c r="A121" s="28"/>
      <c r="B121" s="109"/>
      <c r="C121" s="12"/>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46"/>
      <c r="AK121" s="13"/>
      <c r="AL121" s="13"/>
      <c r="AM121" s="13"/>
      <c r="AN121" s="146"/>
      <c r="AO121" s="146"/>
      <c r="AP121" s="29"/>
    </row>
    <row r="122" spans="1:43" ht="6" customHeight="1" x14ac:dyDescent="0.25">
      <c r="B122" s="77"/>
      <c r="D122" s="32"/>
      <c r="AL122" s="34"/>
    </row>
    <row r="123" spans="1:43" ht="11.25" customHeight="1" x14ac:dyDescent="0.25">
      <c r="B123" s="106">
        <v>105</v>
      </c>
      <c r="D123" s="32"/>
      <c r="E123" s="479" t="str">
        <f ca="1">VLOOKUP(INDIRECT(ADDRESS(ROW(),COLUMN()-3)),Language_Translations,MATCH(Language_Selected,Language_Options,0),FALSE)</f>
        <v>RECORD WHETHER A PROVIDER ASKED ABOUT OR WHETHER THE CARETAKER MENTIONED THAT THE CHILD HAD ANY OF THE FOLLOWING MAIN SYMPTOMS:</v>
      </c>
      <c r="F123" s="479"/>
      <c r="G123" s="479"/>
      <c r="H123" s="479"/>
      <c r="I123" s="479"/>
      <c r="J123" s="479"/>
      <c r="K123" s="479"/>
      <c r="L123" s="479"/>
      <c r="M123" s="479"/>
      <c r="N123" s="479"/>
      <c r="O123" s="479"/>
      <c r="P123" s="479"/>
      <c r="Q123" s="479"/>
      <c r="R123" s="479"/>
      <c r="S123" s="479"/>
      <c r="T123" s="479"/>
      <c r="U123" s="479"/>
      <c r="V123" s="479"/>
      <c r="W123" s="479"/>
      <c r="X123" s="479"/>
      <c r="Y123" s="479"/>
      <c r="Z123" s="479"/>
      <c r="AA123" s="479"/>
      <c r="AB123" s="479"/>
      <c r="AC123" s="479"/>
      <c r="AD123" s="479"/>
      <c r="AE123" s="479"/>
      <c r="AF123" s="479"/>
      <c r="AG123" s="479"/>
      <c r="AH123" s="479"/>
      <c r="AI123" s="479"/>
      <c r="AJ123" s="479"/>
      <c r="AK123" s="479"/>
      <c r="AL123" s="83"/>
      <c r="AM123" s="61"/>
      <c r="AN123" s="61"/>
    </row>
    <row r="124" spans="1:43" ht="11.25" customHeight="1" x14ac:dyDescent="0.25">
      <c r="B124" s="77"/>
      <c r="D124" s="32"/>
      <c r="E124" s="479"/>
      <c r="F124" s="479"/>
      <c r="G124" s="479"/>
      <c r="H124" s="479"/>
      <c r="I124" s="479"/>
      <c r="J124" s="479"/>
      <c r="K124" s="479"/>
      <c r="L124" s="479"/>
      <c r="M124" s="479"/>
      <c r="N124" s="479"/>
      <c r="O124" s="479"/>
      <c r="P124" s="479"/>
      <c r="Q124" s="479"/>
      <c r="R124" s="479"/>
      <c r="S124" s="479"/>
      <c r="T124" s="479"/>
      <c r="U124" s="479"/>
      <c r="V124" s="479"/>
      <c r="W124" s="479"/>
      <c r="X124" s="479"/>
      <c r="Y124" s="479"/>
      <c r="Z124" s="479"/>
      <c r="AA124" s="479"/>
      <c r="AB124" s="479"/>
      <c r="AC124" s="479"/>
      <c r="AD124" s="479"/>
      <c r="AE124" s="479"/>
      <c r="AF124" s="479"/>
      <c r="AG124" s="479"/>
      <c r="AH124" s="479"/>
      <c r="AI124" s="479"/>
      <c r="AJ124" s="479"/>
      <c r="AK124" s="479"/>
      <c r="AL124" s="83"/>
      <c r="AM124" s="61"/>
      <c r="AN124" s="61"/>
    </row>
    <row r="125" spans="1:43" ht="6" customHeight="1" x14ac:dyDescent="0.25">
      <c r="A125" s="3"/>
      <c r="B125" s="144"/>
      <c r="C125" s="3"/>
      <c r="D125" s="24"/>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13"/>
      <c r="AK125" s="157"/>
      <c r="AL125" s="25"/>
      <c r="AM125" s="26"/>
      <c r="AN125" s="157"/>
      <c r="AO125" s="157"/>
      <c r="AP125" s="26"/>
    </row>
    <row r="126" spans="1:43" ht="6" customHeight="1" x14ac:dyDescent="0.25">
      <c r="A126" s="3"/>
      <c r="B126" s="144"/>
      <c r="C126" s="3"/>
      <c r="D126" s="18"/>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14"/>
      <c r="AK126" s="154"/>
      <c r="AL126" s="19"/>
      <c r="AM126" s="22"/>
      <c r="AN126" s="154"/>
      <c r="AO126" s="154"/>
      <c r="AP126" s="22"/>
    </row>
    <row r="127" spans="1:43" ht="11.25" customHeight="1" x14ac:dyDescent="0.25">
      <c r="B127" s="198" t="s">
        <v>18</v>
      </c>
      <c r="C127" s="47"/>
      <c r="D127" s="32"/>
      <c r="E127" s="402" t="str">
        <f ca="1">VLOOKUP(CONCATENATE($B$123&amp;"-"&amp;INDIRECT(ADDRESS(ROW(),COLUMN()-3))),Language_Translations,MATCH(Language_Selected,Language_Options,0),FALSE)</f>
        <v>FEVER</v>
      </c>
      <c r="H127" s="16" t="s">
        <v>11</v>
      </c>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64"/>
      <c r="AH127" s="16"/>
      <c r="AI127" s="16"/>
      <c r="AJ127" s="95"/>
      <c r="AK127" s="85" t="s">
        <v>94</v>
      </c>
      <c r="AL127" s="216"/>
      <c r="AM127" s="11"/>
    </row>
    <row r="128" spans="1:43" ht="6" customHeight="1" x14ac:dyDescent="0.25">
      <c r="A128" s="3"/>
      <c r="B128" s="144"/>
      <c r="C128" s="3"/>
      <c r="D128" s="24"/>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13"/>
      <c r="AK128" s="157"/>
      <c r="AL128" s="25"/>
      <c r="AM128" s="26"/>
      <c r="AN128" s="157"/>
      <c r="AO128" s="157"/>
      <c r="AP128" s="26"/>
    </row>
    <row r="129" spans="1:42" ht="6" customHeight="1" x14ac:dyDescent="0.25">
      <c r="A129" s="3"/>
      <c r="B129" s="144"/>
      <c r="C129" s="3"/>
      <c r="D129" s="18"/>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14"/>
      <c r="AK129" s="154"/>
      <c r="AL129" s="19"/>
      <c r="AM129" s="22"/>
      <c r="AN129" s="154"/>
      <c r="AO129" s="154"/>
      <c r="AP129" s="22"/>
    </row>
    <row r="130" spans="1:42" ht="11.25" customHeight="1" x14ac:dyDescent="0.25">
      <c r="B130" s="198" t="s">
        <v>20</v>
      </c>
      <c r="D130" s="32"/>
      <c r="E130" s="402" t="str">
        <f ca="1">VLOOKUP(CONCATENATE($B$123&amp;"-"&amp;INDIRECT(ADDRESS(ROW(),COLUMN()-3))),Language_Translations,MATCH(Language_Selected,Language_Options,0),FALSE)</f>
        <v xml:space="preserve">COUGH OR DIFFICULT BREATHING (E.G., FAST BREATHING OR CHEST IN-DRAWING) </v>
      </c>
      <c r="V130" s="16"/>
      <c r="W130" s="16"/>
      <c r="X130" s="16"/>
      <c r="Y130" s="16"/>
      <c r="Z130" s="16"/>
      <c r="AA130" s="16"/>
      <c r="AB130" s="16"/>
      <c r="AC130" s="1"/>
      <c r="AD130" s="16"/>
      <c r="AE130" s="1"/>
      <c r="AF130" s="16"/>
      <c r="AG130" s="1"/>
      <c r="AH130" s="16"/>
      <c r="AI130" s="16" t="s">
        <v>11</v>
      </c>
      <c r="AJ130" s="95"/>
      <c r="AK130" s="85" t="s">
        <v>95</v>
      </c>
      <c r="AL130" s="216"/>
      <c r="AM130" s="11"/>
    </row>
    <row r="131" spans="1:42" ht="6" customHeight="1" x14ac:dyDescent="0.25">
      <c r="A131" s="3"/>
      <c r="B131" s="144"/>
      <c r="C131" s="3"/>
      <c r="D131" s="24"/>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13"/>
      <c r="AK131" s="157"/>
      <c r="AL131" s="25"/>
      <c r="AM131" s="26"/>
      <c r="AN131" s="157"/>
      <c r="AO131" s="157"/>
      <c r="AP131" s="26"/>
    </row>
    <row r="132" spans="1:42" ht="6" customHeight="1" x14ac:dyDescent="0.25">
      <c r="A132" s="3"/>
      <c r="B132" s="144"/>
      <c r="C132" s="3"/>
      <c r="D132" s="18"/>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14"/>
      <c r="AK132" s="154"/>
      <c r="AL132" s="19"/>
      <c r="AM132" s="22"/>
      <c r="AN132" s="154"/>
      <c r="AO132" s="154"/>
      <c r="AP132" s="22"/>
    </row>
    <row r="133" spans="1:42" ht="11.25" customHeight="1" x14ac:dyDescent="0.25">
      <c r="B133" s="198" t="s">
        <v>23</v>
      </c>
      <c r="D133" s="32"/>
      <c r="E133" s="402" t="str">
        <f ca="1">VLOOKUP(CONCATENATE($B$123&amp;"-"&amp;INDIRECT(ADDRESS(ROW(),COLUMN()-3))),Language_Translations,MATCH(Language_Selected,Language_Options,0),FALSE)</f>
        <v>DIARRHEA</v>
      </c>
      <c r="H133" s="16"/>
      <c r="I133" s="16" t="s">
        <v>11</v>
      </c>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64"/>
      <c r="AH133" s="16"/>
      <c r="AI133" s="16"/>
      <c r="AJ133" s="95"/>
      <c r="AK133" s="85" t="s">
        <v>8</v>
      </c>
      <c r="AL133" s="216"/>
      <c r="AM133" s="11"/>
    </row>
    <row r="134" spans="1:42" ht="6" customHeight="1" x14ac:dyDescent="0.25">
      <c r="A134" s="3"/>
      <c r="B134" s="144"/>
      <c r="C134" s="3"/>
      <c r="D134" s="24"/>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13"/>
      <c r="AK134" s="157"/>
      <c r="AL134" s="25"/>
      <c r="AM134" s="26"/>
      <c r="AN134" s="157"/>
      <c r="AO134" s="157"/>
      <c r="AP134" s="26"/>
    </row>
    <row r="135" spans="1:42" ht="6" customHeight="1" x14ac:dyDescent="0.25">
      <c r="A135" s="3"/>
      <c r="B135" s="144"/>
      <c r="C135" s="3"/>
      <c r="D135" s="18"/>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14"/>
      <c r="AK135" s="154"/>
      <c r="AL135" s="19"/>
      <c r="AM135" s="22"/>
      <c r="AN135" s="154"/>
      <c r="AO135" s="154"/>
      <c r="AP135" s="22"/>
    </row>
    <row r="136" spans="1:42" ht="11.25" customHeight="1" x14ac:dyDescent="0.25">
      <c r="B136" s="199" t="s">
        <v>25</v>
      </c>
      <c r="D136" s="32"/>
      <c r="E136" s="402" t="str">
        <f ca="1">VLOOKUP(CONCATENATE($B$123&amp;"-"&amp;INDIRECT(ADDRESS(ROW(),COLUMN()-3))),Language_Translations,MATCH(Language_Selected,Language_Options,0),FALSE)</f>
        <v>NONE OF THE ABOVE</v>
      </c>
      <c r="J136" s="16"/>
      <c r="K136" s="16"/>
      <c r="L136" s="1"/>
      <c r="M136" s="16"/>
      <c r="N136" s="16" t="s">
        <v>11</v>
      </c>
      <c r="O136" s="16"/>
      <c r="P136" s="16"/>
      <c r="Q136" s="16"/>
      <c r="R136" s="16"/>
      <c r="S136" s="16"/>
      <c r="T136" s="16"/>
      <c r="U136" s="16"/>
      <c r="V136" s="16"/>
      <c r="W136" s="16"/>
      <c r="X136" s="16"/>
      <c r="Y136" s="16"/>
      <c r="Z136" s="16"/>
      <c r="AA136" s="16"/>
      <c r="AB136" s="16"/>
      <c r="AC136" s="16"/>
      <c r="AD136" s="16"/>
      <c r="AE136" s="16"/>
      <c r="AF136" s="16"/>
      <c r="AG136" s="64"/>
      <c r="AH136" s="16"/>
      <c r="AI136" s="16"/>
      <c r="AJ136" s="95"/>
      <c r="AK136" s="85" t="s">
        <v>96</v>
      </c>
      <c r="AL136" s="216"/>
      <c r="AM136" s="11"/>
    </row>
    <row r="137" spans="1:42" ht="6" customHeight="1" x14ac:dyDescent="0.25">
      <c r="A137" s="78"/>
      <c r="B137" s="153"/>
      <c r="C137" s="73"/>
      <c r="D137" s="24"/>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13"/>
      <c r="AK137" s="157"/>
      <c r="AL137" s="244"/>
      <c r="AM137" s="26"/>
      <c r="AN137" s="157"/>
      <c r="AO137" s="157"/>
      <c r="AP137" s="26"/>
    </row>
    <row r="138" spans="1:42" ht="6" customHeight="1" x14ac:dyDescent="0.25">
      <c r="A138" s="72"/>
      <c r="B138" s="152"/>
      <c r="C138" s="126"/>
      <c r="D138" s="18"/>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14"/>
      <c r="AK138" s="154"/>
      <c r="AL138" s="19"/>
      <c r="AM138" s="22"/>
      <c r="AN138" s="154"/>
      <c r="AO138" s="154"/>
      <c r="AP138" s="22"/>
    </row>
    <row r="139" spans="1:42" ht="11.25" customHeight="1" x14ac:dyDescent="0.25">
      <c r="B139" s="145">
        <v>106</v>
      </c>
      <c r="D139" s="32"/>
      <c r="E139" s="479" t="str">
        <f ca="1">VLOOKUP(INDIRECT(ADDRESS(ROW(),COLUMN()-3)),Language_Translations,MATCH(Language_Selected,Language_Options,0),FALSE)</f>
        <v>RECORD WHETHER A PROVIDER ASKED ABOUT OR WHETHER THE CARETAKER MENTIONED ANY OF THE FOLLOWING GENERAL DANGER SIGNS:</v>
      </c>
      <c r="F139" s="479"/>
      <c r="G139" s="479"/>
      <c r="H139" s="479"/>
      <c r="I139" s="479"/>
      <c r="J139" s="479"/>
      <c r="K139" s="479"/>
      <c r="L139" s="479"/>
      <c r="M139" s="479"/>
      <c r="N139" s="479"/>
      <c r="O139" s="479"/>
      <c r="P139" s="479"/>
      <c r="Q139" s="479"/>
      <c r="R139" s="479"/>
      <c r="S139" s="479"/>
      <c r="T139" s="479"/>
      <c r="U139" s="479"/>
      <c r="V139" s="479"/>
      <c r="W139" s="479"/>
      <c r="X139" s="479"/>
      <c r="Y139" s="479"/>
      <c r="Z139" s="479"/>
      <c r="AA139" s="479"/>
      <c r="AB139" s="479"/>
      <c r="AC139" s="479"/>
      <c r="AD139" s="479"/>
      <c r="AE139" s="479"/>
      <c r="AF139" s="479"/>
      <c r="AG139" s="479"/>
      <c r="AH139" s="479"/>
      <c r="AI139" s="479"/>
      <c r="AJ139" s="479"/>
      <c r="AK139" s="479"/>
      <c r="AL139" s="83"/>
      <c r="AM139" s="61"/>
      <c r="AN139" s="61"/>
    </row>
    <row r="140" spans="1:42" ht="11.25" customHeight="1" x14ac:dyDescent="0.25">
      <c r="B140" s="77"/>
      <c r="D140" s="32"/>
      <c r="E140" s="479"/>
      <c r="F140" s="479"/>
      <c r="G140" s="479"/>
      <c r="H140" s="479"/>
      <c r="I140" s="479"/>
      <c r="J140" s="479"/>
      <c r="K140" s="479"/>
      <c r="L140" s="479"/>
      <c r="M140" s="479"/>
      <c r="N140" s="479"/>
      <c r="O140" s="479"/>
      <c r="P140" s="479"/>
      <c r="Q140" s="479"/>
      <c r="R140" s="479"/>
      <c r="S140" s="479"/>
      <c r="T140" s="479"/>
      <c r="U140" s="479"/>
      <c r="V140" s="479"/>
      <c r="W140" s="479"/>
      <c r="X140" s="479"/>
      <c r="Y140" s="479"/>
      <c r="Z140" s="479"/>
      <c r="AA140" s="479"/>
      <c r="AB140" s="479"/>
      <c r="AC140" s="479"/>
      <c r="AD140" s="479"/>
      <c r="AE140" s="479"/>
      <c r="AF140" s="479"/>
      <c r="AG140" s="479"/>
      <c r="AH140" s="479"/>
      <c r="AI140" s="479"/>
      <c r="AJ140" s="479"/>
      <c r="AK140" s="479"/>
      <c r="AL140" s="83"/>
      <c r="AM140" s="61"/>
      <c r="AN140" s="61"/>
    </row>
    <row r="141" spans="1:42" ht="6" customHeight="1" x14ac:dyDescent="0.25">
      <c r="A141" s="3"/>
      <c r="B141" s="144"/>
      <c r="C141" s="3"/>
      <c r="D141" s="24"/>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13"/>
      <c r="AK141" s="157"/>
      <c r="AL141" s="25"/>
      <c r="AM141" s="26"/>
      <c r="AN141" s="157"/>
      <c r="AO141" s="157"/>
      <c r="AP141" s="26"/>
    </row>
    <row r="142" spans="1:42" ht="6" customHeight="1" x14ac:dyDescent="0.25">
      <c r="A142" s="3"/>
      <c r="B142" s="144"/>
      <c r="C142" s="3"/>
      <c r="D142" s="18"/>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14"/>
      <c r="AK142" s="154"/>
      <c r="AL142" s="19"/>
      <c r="AM142" s="22"/>
      <c r="AN142" s="154"/>
      <c r="AO142" s="154"/>
      <c r="AP142" s="22"/>
    </row>
    <row r="143" spans="1:42" ht="11.25" customHeight="1" x14ac:dyDescent="0.25">
      <c r="B143" s="198" t="s">
        <v>18</v>
      </c>
      <c r="D143" s="32"/>
      <c r="E143" s="402" t="str">
        <f ca="1">VLOOKUP(CONCATENATE($B$139&amp;"-"&amp;INDIRECT(ADDRESS(ROW(),COLUMN()-3))),Language_Translations,MATCH(Language_Selected,Language_Options,0),FALSE)</f>
        <v>CHILD IS UNABLE TO DRINK OR BREASTFEED</v>
      </c>
      <c r="N143" s="16"/>
      <c r="O143" s="16"/>
      <c r="P143" s="16"/>
      <c r="Q143" s="16"/>
      <c r="R143" s="16"/>
      <c r="S143" s="16"/>
      <c r="T143" s="16"/>
      <c r="U143" s="197" t="s">
        <v>11</v>
      </c>
      <c r="V143" s="16"/>
      <c r="W143" s="16"/>
      <c r="X143" s="16"/>
      <c r="Y143" s="16"/>
      <c r="Z143" s="16"/>
      <c r="AA143" s="16"/>
      <c r="AB143" s="16"/>
      <c r="AC143" s="16"/>
      <c r="AD143" s="16"/>
      <c r="AE143" s="16"/>
      <c r="AF143" s="16"/>
      <c r="AG143" s="16"/>
      <c r="AH143" s="16"/>
      <c r="AI143" s="16"/>
      <c r="AJ143" s="95"/>
      <c r="AK143" s="85" t="s">
        <v>94</v>
      </c>
      <c r="AL143" s="35"/>
    </row>
    <row r="144" spans="1:42" ht="6" customHeight="1" x14ac:dyDescent="0.25">
      <c r="A144" s="3"/>
      <c r="B144" s="144"/>
      <c r="C144" s="3"/>
      <c r="D144" s="24"/>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13"/>
      <c r="AK144" s="157"/>
      <c r="AL144" s="25"/>
      <c r="AM144" s="26"/>
      <c r="AN144" s="157"/>
      <c r="AO144" s="157"/>
      <c r="AP144" s="26"/>
    </row>
    <row r="145" spans="1:42" ht="6" customHeight="1" x14ac:dyDescent="0.25">
      <c r="A145" s="3"/>
      <c r="B145" s="144"/>
      <c r="C145" s="3"/>
      <c r="D145" s="18"/>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14"/>
      <c r="AK145" s="154"/>
      <c r="AL145" s="19"/>
      <c r="AM145" s="22"/>
      <c r="AN145" s="154"/>
      <c r="AO145" s="154"/>
      <c r="AP145" s="22"/>
    </row>
    <row r="146" spans="1:42" ht="11.25" customHeight="1" x14ac:dyDescent="0.25">
      <c r="B146" s="198" t="s">
        <v>20</v>
      </c>
      <c r="D146" s="32"/>
      <c r="E146" s="402" t="str">
        <f ca="1">VLOOKUP(CONCATENATE($B$139&amp;"-"&amp;INDIRECT(ADDRESS(ROW(),COLUMN()-3))),Language_Translations,MATCH(Language_Selected,Language_Options,0),FALSE)</f>
        <v>CHILD VOMITS EVERYTHING</v>
      </c>
      <c r="K146" s="16"/>
      <c r="L146" s="16"/>
      <c r="M146" s="16"/>
      <c r="N146" s="16"/>
      <c r="O146" s="197" t="s">
        <v>11</v>
      </c>
      <c r="P146" s="16"/>
      <c r="Q146" s="16"/>
      <c r="R146" s="16"/>
      <c r="S146" s="16"/>
      <c r="T146" s="16"/>
      <c r="U146" s="16"/>
      <c r="V146" s="16"/>
      <c r="W146" s="16"/>
      <c r="X146" s="16"/>
      <c r="Y146" s="16"/>
      <c r="Z146" s="16"/>
      <c r="AA146" s="16"/>
      <c r="AB146" s="16"/>
      <c r="AC146" s="16"/>
      <c r="AD146" s="16"/>
      <c r="AE146" s="16"/>
      <c r="AF146" s="16"/>
      <c r="AG146" s="64"/>
      <c r="AH146" s="16"/>
      <c r="AI146" s="16"/>
      <c r="AJ146" s="95"/>
      <c r="AK146" s="85" t="s">
        <v>95</v>
      </c>
      <c r="AL146" s="35"/>
      <c r="AM146" s="17"/>
    </row>
    <row r="147" spans="1:42" ht="6" customHeight="1" x14ac:dyDescent="0.25">
      <c r="A147" s="3"/>
      <c r="B147" s="144"/>
      <c r="C147" s="3"/>
      <c r="D147" s="24"/>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13"/>
      <c r="AK147" s="157"/>
      <c r="AL147" s="25"/>
      <c r="AM147" s="26"/>
      <c r="AN147" s="157"/>
      <c r="AO147" s="157"/>
      <c r="AP147" s="26"/>
    </row>
    <row r="148" spans="1:42" ht="6" customHeight="1" x14ac:dyDescent="0.25">
      <c r="A148" s="3"/>
      <c r="B148" s="144"/>
      <c r="C148" s="3"/>
      <c r="D148" s="18"/>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14"/>
      <c r="AK148" s="154"/>
      <c r="AL148" s="19"/>
      <c r="AM148" s="22"/>
      <c r="AN148" s="154"/>
      <c r="AO148" s="154"/>
      <c r="AP148" s="22"/>
    </row>
    <row r="149" spans="1:42" ht="11.25" customHeight="1" x14ac:dyDescent="0.25">
      <c r="B149" s="198" t="s">
        <v>23</v>
      </c>
      <c r="D149" s="32"/>
      <c r="E149" s="402" t="str">
        <f ca="1">VLOOKUP(CONCATENATE($B$139&amp;"-"&amp;INDIRECT(ADDRESS(ROW(),COLUMN()-3))),Language_Translations,MATCH(Language_Selected,Language_Options,0),FALSE)</f>
        <v>CHILD HAS HAD CONVULSIONS WITH THIS ILLNESS</v>
      </c>
      <c r="O149" s="16"/>
      <c r="P149" s="16"/>
      <c r="Q149" s="16"/>
      <c r="R149" s="16"/>
      <c r="S149" s="16"/>
      <c r="T149" s="16"/>
      <c r="U149" s="16"/>
      <c r="V149" s="16"/>
      <c r="W149" s="197" t="s">
        <v>11</v>
      </c>
      <c r="X149" s="16"/>
      <c r="Y149" s="16"/>
      <c r="Z149" s="16"/>
      <c r="AA149" s="16"/>
      <c r="AB149" s="16"/>
      <c r="AC149" s="16"/>
      <c r="AD149" s="16"/>
      <c r="AE149" s="16"/>
      <c r="AF149" s="16"/>
      <c r="AG149" s="16"/>
      <c r="AH149" s="16"/>
      <c r="AI149" s="16"/>
      <c r="AJ149" s="95"/>
      <c r="AK149" s="85" t="s">
        <v>8</v>
      </c>
      <c r="AL149" s="35"/>
    </row>
    <row r="150" spans="1:42" ht="6" customHeight="1" x14ac:dyDescent="0.25">
      <c r="A150" s="3"/>
      <c r="B150" s="144"/>
      <c r="C150" s="3"/>
      <c r="D150" s="24"/>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13"/>
      <c r="AK150" s="157"/>
      <c r="AL150" s="25"/>
      <c r="AM150" s="26"/>
      <c r="AN150" s="157"/>
      <c r="AO150" s="157"/>
      <c r="AP150" s="26"/>
    </row>
    <row r="151" spans="1:42" ht="6" customHeight="1" x14ac:dyDescent="0.25">
      <c r="A151" s="3"/>
      <c r="B151" s="144"/>
      <c r="C151" s="3"/>
      <c r="D151" s="18"/>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14"/>
      <c r="AK151" s="154"/>
      <c r="AL151" s="19"/>
      <c r="AM151" s="22"/>
      <c r="AN151" s="154"/>
      <c r="AO151" s="154"/>
      <c r="AP151" s="22"/>
    </row>
    <row r="152" spans="1:42" ht="11.25" customHeight="1" x14ac:dyDescent="0.25">
      <c r="B152" s="198" t="s">
        <v>25</v>
      </c>
      <c r="D152" s="32"/>
      <c r="E152" s="402" t="str">
        <f ca="1">VLOOKUP(CONCATENATE($B$139&amp;"-"&amp;INDIRECT(ADDRESS(ROW(),COLUMN()-3))),Language_Translations,MATCH(Language_Selected,Language_Options,0),FALSE)</f>
        <v>CHILD HAS HAD LETHARGY. IF CHILD IS ASLEEP, TRIED TO ROUSE CHILD</v>
      </c>
      <c r="T152" s="16"/>
      <c r="U152" s="16"/>
      <c r="V152" s="16"/>
      <c r="W152" s="16"/>
      <c r="X152" s="16"/>
      <c r="Y152" s="16"/>
      <c r="Z152" s="16"/>
      <c r="AA152" s="16"/>
      <c r="AB152" s="16"/>
      <c r="AC152" s="16"/>
      <c r="AD152" s="16"/>
      <c r="AE152" s="197" t="s">
        <v>11</v>
      </c>
      <c r="AF152" s="16"/>
      <c r="AG152" s="16"/>
      <c r="AH152" s="16"/>
      <c r="AI152" s="16"/>
      <c r="AJ152" s="95"/>
      <c r="AK152" s="85" t="s">
        <v>97</v>
      </c>
      <c r="AL152" s="35"/>
    </row>
    <row r="153" spans="1:42" ht="6" customHeight="1" x14ac:dyDescent="0.25">
      <c r="A153" s="3"/>
      <c r="B153" s="144"/>
      <c r="C153" s="3"/>
      <c r="D153" s="24"/>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13"/>
      <c r="AK153" s="157"/>
      <c r="AL153" s="25"/>
      <c r="AM153" s="26"/>
      <c r="AN153" s="157"/>
      <c r="AO153" s="157"/>
      <c r="AP153" s="26"/>
    </row>
    <row r="154" spans="1:42" ht="6" customHeight="1" x14ac:dyDescent="0.25">
      <c r="A154" s="3"/>
      <c r="B154" s="144"/>
      <c r="C154" s="3"/>
      <c r="D154" s="18"/>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14"/>
      <c r="AK154" s="154"/>
      <c r="AL154" s="19"/>
      <c r="AM154" s="22"/>
      <c r="AN154" s="154"/>
      <c r="AO154" s="154"/>
      <c r="AP154" s="22"/>
    </row>
    <row r="155" spans="1:42" ht="11.25" customHeight="1" x14ac:dyDescent="0.25">
      <c r="B155" s="199" t="s">
        <v>27</v>
      </c>
      <c r="D155" s="32"/>
      <c r="E155" s="402" t="str">
        <f ca="1">VLOOKUP(CONCATENATE($B$139&amp;"-"&amp;INDIRECT(ADDRESS(ROW(),COLUMN()-3))),Language_Translations,MATCH(Language_Selected,Language_Options,0),FALSE)</f>
        <v>NONE OF THE ABOVE</v>
      </c>
      <c r="J155" s="16"/>
      <c r="K155" s="16"/>
      <c r="L155" s="16"/>
      <c r="M155" s="197" t="s">
        <v>11</v>
      </c>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95"/>
      <c r="AK155" s="85" t="s">
        <v>96</v>
      </c>
      <c r="AL155" s="35"/>
    </row>
    <row r="156" spans="1:42" ht="6" customHeight="1" thickBot="1" x14ac:dyDescent="0.3">
      <c r="A156" s="78"/>
      <c r="B156" s="249"/>
      <c r="C156" s="78"/>
      <c r="D156" s="24"/>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157"/>
      <c r="AK156" s="26"/>
      <c r="AL156" s="25"/>
      <c r="AM156" s="26"/>
      <c r="AN156" s="157"/>
      <c r="AO156" s="157"/>
      <c r="AP156" s="26"/>
    </row>
    <row r="157" spans="1:42" ht="6" customHeight="1" x14ac:dyDescent="0.25">
      <c r="A157" s="6"/>
      <c r="B157" s="159"/>
      <c r="C157" s="8"/>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107"/>
      <c r="AK157" s="9"/>
      <c r="AL157" s="9"/>
      <c r="AM157" s="9"/>
      <c r="AN157" s="107"/>
      <c r="AO157" s="107"/>
      <c r="AP157" s="15"/>
    </row>
    <row r="158" spans="1:42" ht="20.149999999999999" x14ac:dyDescent="0.25">
      <c r="A158" s="482" t="s">
        <v>98</v>
      </c>
      <c r="B158" s="483"/>
      <c r="C158" s="483"/>
      <c r="D158" s="483"/>
      <c r="E158" s="483"/>
      <c r="F158" s="483"/>
      <c r="G158" s="483"/>
      <c r="H158" s="483"/>
      <c r="I158" s="483"/>
      <c r="J158" s="483"/>
      <c r="K158" s="483"/>
      <c r="L158" s="483"/>
      <c r="M158" s="483"/>
      <c r="N158" s="483"/>
      <c r="O158" s="483"/>
      <c r="P158" s="483"/>
      <c r="Q158" s="483"/>
      <c r="R158" s="483"/>
      <c r="S158" s="483"/>
      <c r="T158" s="483"/>
      <c r="U158" s="483"/>
      <c r="V158" s="483"/>
      <c r="W158" s="483"/>
      <c r="X158" s="483"/>
      <c r="Y158" s="483"/>
      <c r="Z158" s="483"/>
      <c r="AA158" s="483"/>
      <c r="AB158" s="483"/>
      <c r="AC158" s="483"/>
      <c r="AD158" s="483"/>
      <c r="AE158" s="483"/>
      <c r="AF158" s="483"/>
      <c r="AG158" s="483"/>
      <c r="AH158" s="483"/>
      <c r="AI158" s="483"/>
      <c r="AJ158" s="483"/>
      <c r="AK158" s="483"/>
      <c r="AL158" s="483"/>
      <c r="AM158" s="483"/>
      <c r="AN158" s="483"/>
      <c r="AO158" s="483"/>
      <c r="AP158" s="484"/>
    </row>
    <row r="159" spans="1:42" ht="6" customHeight="1" thickBot="1" x14ac:dyDescent="0.3">
      <c r="A159" s="171"/>
      <c r="B159" s="151"/>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151"/>
      <c r="AO159" s="53"/>
      <c r="AP159" s="29"/>
    </row>
    <row r="160" spans="1:42" ht="6" customHeight="1" x14ac:dyDescent="0.25">
      <c r="B160" s="108"/>
      <c r="D160" s="32"/>
      <c r="AL160" s="34"/>
    </row>
    <row r="161" spans="1:44" ht="11.25" customHeight="1" x14ac:dyDescent="0.25">
      <c r="B161" s="111">
        <v>107</v>
      </c>
      <c r="D161" s="32"/>
      <c r="E161" s="479" t="str">
        <f ca="1">VLOOKUP(INDIRECT(ADDRESS(ROW(),COLUMN()-3)),Language_Translations,MATCH(Language_Selected,Language_Options,0),FALSE)</f>
        <v>RECORD WHETHER A PROVIDER PERFORMED ANY OF THE FOLLOWING PHYSICAL EXAMINATIONS ON THE SICK CHILD:</v>
      </c>
      <c r="F161" s="479"/>
      <c r="G161" s="479"/>
      <c r="H161" s="479"/>
      <c r="I161" s="479"/>
      <c r="J161" s="479"/>
      <c r="K161" s="479"/>
      <c r="L161" s="479"/>
      <c r="M161" s="479"/>
      <c r="N161" s="479"/>
      <c r="O161" s="479"/>
      <c r="P161" s="479"/>
      <c r="Q161" s="479"/>
      <c r="R161" s="479"/>
      <c r="S161" s="479"/>
      <c r="T161" s="479"/>
      <c r="U161" s="479"/>
      <c r="V161" s="479"/>
      <c r="W161" s="479"/>
      <c r="X161" s="479"/>
      <c r="Y161" s="479"/>
      <c r="Z161" s="479"/>
      <c r="AA161" s="479"/>
      <c r="AB161" s="479"/>
      <c r="AC161" s="479"/>
      <c r="AD161" s="479"/>
      <c r="AE161" s="479"/>
      <c r="AF161" s="479"/>
      <c r="AG161" s="479"/>
      <c r="AH161" s="479"/>
      <c r="AI161" s="479"/>
      <c r="AJ161" s="479"/>
      <c r="AK161" s="479"/>
      <c r="AL161" s="83"/>
      <c r="AM161" s="61"/>
      <c r="AN161" s="61"/>
    </row>
    <row r="162" spans="1:44" ht="11.25" customHeight="1" x14ac:dyDescent="0.25">
      <c r="B162" s="111"/>
      <c r="D162" s="32"/>
      <c r="E162" s="479"/>
      <c r="F162" s="479"/>
      <c r="G162" s="479"/>
      <c r="H162" s="479"/>
      <c r="I162" s="479"/>
      <c r="J162" s="479"/>
      <c r="K162" s="479"/>
      <c r="L162" s="479"/>
      <c r="M162" s="479"/>
      <c r="N162" s="479"/>
      <c r="O162" s="479"/>
      <c r="P162" s="479"/>
      <c r="Q162" s="479"/>
      <c r="R162" s="479"/>
      <c r="S162" s="479"/>
      <c r="T162" s="479"/>
      <c r="U162" s="479"/>
      <c r="V162" s="479"/>
      <c r="W162" s="479"/>
      <c r="X162" s="479"/>
      <c r="Y162" s="479"/>
      <c r="Z162" s="479"/>
      <c r="AA162" s="479"/>
      <c r="AB162" s="479"/>
      <c r="AC162" s="479"/>
      <c r="AD162" s="479"/>
      <c r="AE162" s="479"/>
      <c r="AF162" s="479"/>
      <c r="AG162" s="479"/>
      <c r="AH162" s="479"/>
      <c r="AI162" s="479"/>
      <c r="AJ162" s="479"/>
      <c r="AK162" s="479"/>
      <c r="AL162" s="83"/>
      <c r="AM162" s="61"/>
      <c r="AN162" s="61"/>
    </row>
    <row r="163" spans="1:44" ht="6" customHeight="1" x14ac:dyDescent="0.25">
      <c r="A163" s="3"/>
      <c r="B163" s="144"/>
      <c r="C163" s="3"/>
      <c r="D163" s="24"/>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13"/>
      <c r="AK163" s="157"/>
      <c r="AL163" s="25"/>
      <c r="AM163" s="26"/>
      <c r="AN163" s="157"/>
      <c r="AO163" s="157"/>
      <c r="AP163" s="26"/>
    </row>
    <row r="164" spans="1:44" ht="6" customHeight="1" x14ac:dyDescent="0.25">
      <c r="A164" s="3"/>
      <c r="B164" s="144"/>
      <c r="C164" s="3"/>
      <c r="D164" s="18"/>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14"/>
      <c r="AK164" s="154"/>
      <c r="AL164" s="19"/>
      <c r="AM164" s="22"/>
      <c r="AN164" s="154"/>
      <c r="AO164" s="154"/>
      <c r="AP164" s="22"/>
    </row>
    <row r="165" spans="1:44" ht="11.25" customHeight="1" x14ac:dyDescent="0.25">
      <c r="B165" s="198" t="s">
        <v>18</v>
      </c>
      <c r="D165" s="32"/>
      <c r="E165" s="402" t="str">
        <f ca="1">VLOOKUP(CONCATENATE($B$161&amp;"-"&amp;INDIRECT(ADDRESS(ROW(),COLUMN()-3))),Language_Translations,MATCH(Language_Selected,Language_Options,0),FALSE)</f>
        <v>TOOK CHILD’S TEMPERATURE BY THERMOMETER</v>
      </c>
      <c r="O165" s="16"/>
      <c r="P165" s="16"/>
      <c r="Q165" s="16"/>
      <c r="R165" s="16"/>
      <c r="S165" s="16"/>
      <c r="T165" s="16"/>
      <c r="U165" s="16"/>
      <c r="V165" s="197" t="s">
        <v>11</v>
      </c>
      <c r="W165" s="16"/>
      <c r="X165" s="16"/>
      <c r="Y165" s="16"/>
      <c r="Z165" s="16"/>
      <c r="AA165" s="16"/>
      <c r="AB165" s="16"/>
      <c r="AC165" s="16"/>
      <c r="AD165" s="16"/>
      <c r="AE165" s="16"/>
      <c r="AF165" s="16"/>
      <c r="AG165" s="64"/>
      <c r="AH165" s="16"/>
      <c r="AI165" s="16"/>
      <c r="AJ165" s="95"/>
      <c r="AK165" s="85" t="s">
        <v>94</v>
      </c>
      <c r="AL165" s="35"/>
      <c r="AM165" s="17"/>
    </row>
    <row r="166" spans="1:44" ht="6" customHeight="1" x14ac:dyDescent="0.25">
      <c r="A166" s="3"/>
      <c r="B166" s="144"/>
      <c r="C166" s="3"/>
      <c r="D166" s="24"/>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13"/>
      <c r="AK166" s="157"/>
      <c r="AL166" s="25"/>
      <c r="AM166" s="26"/>
      <c r="AN166" s="157"/>
      <c r="AO166" s="157"/>
      <c r="AP166" s="26"/>
    </row>
    <row r="167" spans="1:44" ht="6" customHeight="1" x14ac:dyDescent="0.25">
      <c r="A167" s="3"/>
      <c r="B167" s="144"/>
      <c r="C167" s="3"/>
      <c r="D167" s="18"/>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14"/>
      <c r="AK167" s="154"/>
      <c r="AL167" s="19"/>
      <c r="AM167" s="22"/>
      <c r="AN167" s="154"/>
      <c r="AO167" s="154"/>
      <c r="AP167" s="22"/>
    </row>
    <row r="168" spans="1:44" ht="11.25" customHeight="1" x14ac:dyDescent="0.25">
      <c r="B168" s="198" t="s">
        <v>20</v>
      </c>
      <c r="D168" s="32"/>
      <c r="E168" s="402" t="str">
        <f ca="1">VLOOKUP(CONCATENATE($B$161&amp;"-"&amp;INDIRECT(ADDRESS(ROW(),COLUMN()-3))),Language_Translations,MATCH(Language_Selected,Language_Options,0),FALSE)</f>
        <v>FELT THE CHILD FOR FEVER OR BODY HOTNESS</v>
      </c>
      <c r="O168" s="16"/>
      <c r="P168" s="16"/>
      <c r="Q168" s="16"/>
      <c r="R168" s="16"/>
      <c r="S168" s="16"/>
      <c r="T168" s="16"/>
      <c r="U168" s="16"/>
      <c r="V168" s="197" t="s">
        <v>11</v>
      </c>
      <c r="W168" s="16"/>
      <c r="X168" s="16"/>
      <c r="Y168" s="16"/>
      <c r="Z168" s="16"/>
      <c r="AA168" s="16"/>
      <c r="AB168" s="16"/>
      <c r="AC168" s="16"/>
      <c r="AD168" s="16"/>
      <c r="AE168" s="16"/>
      <c r="AF168" s="16"/>
      <c r="AG168" s="64"/>
      <c r="AH168" s="16"/>
      <c r="AI168" s="16"/>
      <c r="AJ168" s="95"/>
      <c r="AK168" s="85" t="s">
        <v>95</v>
      </c>
      <c r="AL168" s="35"/>
      <c r="AM168" s="17"/>
    </row>
    <row r="169" spans="1:44" ht="6" customHeight="1" x14ac:dyDescent="0.25">
      <c r="A169" s="3"/>
      <c r="B169" s="144"/>
      <c r="C169" s="3"/>
      <c r="D169" s="24"/>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13"/>
      <c r="AK169" s="157"/>
      <c r="AL169" s="25"/>
      <c r="AM169" s="26"/>
      <c r="AN169" s="157"/>
      <c r="AO169" s="157"/>
      <c r="AP169" s="26"/>
    </row>
    <row r="170" spans="1:44" ht="6" customHeight="1" x14ac:dyDescent="0.25">
      <c r="A170" s="3"/>
      <c r="B170" s="144"/>
      <c r="C170" s="3"/>
      <c r="D170" s="18"/>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14"/>
      <c r="AK170" s="154"/>
      <c r="AL170" s="19"/>
      <c r="AM170" s="22"/>
      <c r="AN170" s="154"/>
      <c r="AO170" s="154"/>
      <c r="AP170" s="22"/>
    </row>
    <row r="171" spans="1:44" ht="11.25" customHeight="1" x14ac:dyDescent="0.25">
      <c r="B171" s="198" t="s">
        <v>23</v>
      </c>
      <c r="D171" s="32"/>
      <c r="E171" s="402" t="str">
        <f ca="1">VLOOKUP(CONCATENATE($B$161&amp;"-"&amp;INDIRECT(ADDRESS(ROW(),COLUMN()-3))),Language_Translations,MATCH(Language_Selected,Language_Options,0),FALSE)</f>
        <v>COUNTED RESPIRATION (BREATHS) FOR 60 SECONDS</v>
      </c>
      <c r="P171" s="16"/>
      <c r="Q171" s="16"/>
      <c r="R171" s="16"/>
      <c r="S171" s="16"/>
      <c r="U171" s="16"/>
      <c r="V171" s="16"/>
      <c r="W171" s="16"/>
      <c r="X171" s="16"/>
      <c r="Y171" s="197" t="s">
        <v>11</v>
      </c>
      <c r="Z171" s="16"/>
      <c r="AA171" s="16"/>
      <c r="AB171" s="16"/>
      <c r="AC171" s="16"/>
      <c r="AD171" s="16"/>
      <c r="AE171" s="16"/>
      <c r="AF171" s="16"/>
      <c r="AG171" s="64"/>
      <c r="AH171" s="16"/>
      <c r="AI171" s="16"/>
      <c r="AJ171" s="95"/>
      <c r="AK171" s="85" t="s">
        <v>8</v>
      </c>
      <c r="AL171" s="35"/>
      <c r="AM171" s="17"/>
      <c r="AR171" s="356"/>
    </row>
    <row r="172" spans="1:44" ht="6" customHeight="1" x14ac:dyDescent="0.25">
      <c r="A172" s="3"/>
      <c r="B172" s="144"/>
      <c r="C172" s="3"/>
      <c r="D172" s="24"/>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13"/>
      <c r="AK172" s="157"/>
      <c r="AL172" s="25"/>
      <c r="AM172" s="26"/>
      <c r="AN172" s="157"/>
      <c r="AO172" s="157"/>
      <c r="AP172" s="26"/>
    </row>
    <row r="173" spans="1:44" ht="6" customHeight="1" x14ac:dyDescent="0.25">
      <c r="A173" s="3"/>
      <c r="B173" s="144"/>
      <c r="C173" s="3"/>
      <c r="D173" s="18"/>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14"/>
      <c r="AK173" s="154"/>
      <c r="AL173" s="19"/>
      <c r="AM173" s="22"/>
      <c r="AN173" s="154"/>
      <c r="AO173" s="154"/>
      <c r="AP173" s="22"/>
    </row>
    <row r="174" spans="1:44" ht="11.25" customHeight="1" x14ac:dyDescent="0.25">
      <c r="B174" s="199" t="s">
        <v>25</v>
      </c>
      <c r="D174" s="32"/>
      <c r="E174" s="402" t="str">
        <f ca="1">VLOOKUP(CONCATENATE($B$161&amp;"-"&amp;INDIRECT(ADDRESS(ROW(),COLUMN()-3))),Language_Translations,MATCH(Language_Selected,Language_Options,0),FALSE)</f>
        <v>AUSCULTATED CHILD (LISTEN TO CHEST WITH STETHOSCOPE) OR COUNTED PULSE</v>
      </c>
      <c r="V174" s="16"/>
      <c r="W174" s="16"/>
      <c r="X174" s="16"/>
      <c r="Y174" s="16"/>
      <c r="Z174" s="16"/>
      <c r="AA174" s="16"/>
      <c r="AB174" s="16"/>
      <c r="AD174" s="16"/>
      <c r="AE174" s="16"/>
      <c r="AF174" s="16"/>
      <c r="AG174" s="64"/>
      <c r="AH174" s="16"/>
      <c r="AI174" s="197" t="s">
        <v>11</v>
      </c>
      <c r="AJ174" s="95"/>
      <c r="AK174" s="85" t="s">
        <v>97</v>
      </c>
      <c r="AL174" s="35"/>
      <c r="AM174" s="17"/>
    </row>
    <row r="175" spans="1:44" ht="6" customHeight="1" x14ac:dyDescent="0.25">
      <c r="A175" s="3"/>
      <c r="B175" s="144"/>
      <c r="C175" s="3"/>
      <c r="D175" s="24"/>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13"/>
      <c r="AK175" s="157"/>
      <c r="AL175" s="25"/>
      <c r="AM175" s="26"/>
      <c r="AN175" s="157"/>
      <c r="AO175" s="157"/>
      <c r="AP175" s="26"/>
    </row>
    <row r="176" spans="1:44" ht="6" customHeight="1" x14ac:dyDescent="0.25">
      <c r="A176" s="3"/>
      <c r="B176" s="144"/>
      <c r="C176" s="3"/>
      <c r="D176" s="18"/>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14"/>
      <c r="AK176" s="154"/>
      <c r="AL176" s="19"/>
      <c r="AM176" s="22"/>
      <c r="AN176" s="154"/>
      <c r="AO176" s="154"/>
      <c r="AP176" s="22"/>
    </row>
    <row r="177" spans="1:42" ht="11.25" customHeight="1" x14ac:dyDescent="0.25">
      <c r="B177" s="199" t="s">
        <v>27</v>
      </c>
      <c r="D177" s="32"/>
      <c r="E177" s="402" t="str">
        <f ca="1">VLOOKUP(CONCATENATE($B$161&amp;"-"&amp;INDIRECT(ADDRESS(ROW(),COLUMN()-3))),Language_Translations,MATCH(Language_Selected,Language_Options,0),FALSE)</f>
        <v>CHECKED SPO2 USING PULSE OXIMETRY</v>
      </c>
      <c r="N177" s="16"/>
      <c r="O177" s="16"/>
      <c r="P177" s="16"/>
      <c r="Q177" s="16"/>
      <c r="R177" s="16"/>
      <c r="S177" s="16"/>
      <c r="T177" s="197" t="s">
        <v>11</v>
      </c>
      <c r="U177" s="16"/>
      <c r="V177" s="16"/>
      <c r="W177" s="16"/>
      <c r="X177" s="16"/>
      <c r="Y177" s="16"/>
      <c r="Z177" s="16"/>
      <c r="AA177" s="16"/>
      <c r="AB177" s="16"/>
      <c r="AC177" s="16"/>
      <c r="AD177" s="16"/>
      <c r="AE177" s="16"/>
      <c r="AF177" s="16"/>
      <c r="AG177" s="64"/>
      <c r="AH177" s="16"/>
      <c r="AI177" s="16"/>
      <c r="AJ177" s="95"/>
      <c r="AK177" s="85" t="s">
        <v>99</v>
      </c>
      <c r="AL177" s="35"/>
      <c r="AM177" s="17"/>
    </row>
    <row r="178" spans="1:42" ht="6" customHeight="1" x14ac:dyDescent="0.25">
      <c r="A178" s="3"/>
      <c r="B178" s="144"/>
      <c r="C178" s="3"/>
      <c r="D178" s="24"/>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13"/>
      <c r="AK178" s="157"/>
      <c r="AL178" s="25"/>
      <c r="AM178" s="26"/>
      <c r="AN178" s="157"/>
      <c r="AO178" s="157"/>
      <c r="AP178" s="26"/>
    </row>
    <row r="179" spans="1:42" ht="6" customHeight="1" x14ac:dyDescent="0.25">
      <c r="A179" s="3"/>
      <c r="B179" s="144"/>
      <c r="C179" s="3"/>
      <c r="D179" s="18"/>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14"/>
      <c r="AK179" s="154"/>
      <c r="AL179" s="19"/>
      <c r="AM179" s="22"/>
      <c r="AN179" s="154"/>
      <c r="AO179" s="154"/>
      <c r="AP179" s="22"/>
    </row>
    <row r="180" spans="1:42" ht="11.25" customHeight="1" x14ac:dyDescent="0.25">
      <c r="B180" s="199" t="s">
        <v>29</v>
      </c>
      <c r="D180" s="32"/>
      <c r="E180" s="402" t="str">
        <f ca="1">VLOOKUP(CONCATENATE($B$161&amp;"-"&amp;INDIRECT(ADDRESS(ROW(),COLUMN()-3))),Language_Translations,MATCH(Language_Selected,Language_Options,0),FALSE)</f>
        <v>CHECKED SKIN TURGOR FOR DEHYDRATION (E.G., PINCH ABDOMINAL SKIN)</v>
      </c>
      <c r="U180" s="16"/>
      <c r="V180" s="16"/>
      <c r="W180" s="16"/>
      <c r="X180" s="16"/>
      <c r="Y180" s="16"/>
      <c r="Z180" s="16"/>
      <c r="AA180" s="16"/>
      <c r="AB180" s="16"/>
      <c r="AC180" s="16"/>
      <c r="AD180" s="16"/>
      <c r="AE180" s="16"/>
      <c r="AF180" s="197" t="s">
        <v>11</v>
      </c>
      <c r="AG180" s="16"/>
      <c r="AH180" s="16"/>
      <c r="AI180" s="16"/>
      <c r="AJ180" s="95"/>
      <c r="AK180" s="85" t="s">
        <v>100</v>
      </c>
      <c r="AL180" s="35"/>
    </row>
    <row r="181" spans="1:42" ht="6" customHeight="1" x14ac:dyDescent="0.25">
      <c r="A181" s="3"/>
      <c r="B181" s="144"/>
      <c r="C181" s="3"/>
      <c r="D181" s="24"/>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13"/>
      <c r="AK181" s="157"/>
      <c r="AL181" s="25"/>
      <c r="AM181" s="26"/>
      <c r="AN181" s="157"/>
      <c r="AO181" s="157"/>
      <c r="AP181" s="26"/>
    </row>
    <row r="182" spans="1:42" ht="6" customHeight="1" x14ac:dyDescent="0.25">
      <c r="A182" s="3"/>
      <c r="B182" s="144"/>
      <c r="C182" s="3"/>
      <c r="D182" s="18"/>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14"/>
      <c r="AK182" s="154"/>
      <c r="AL182" s="19"/>
      <c r="AM182" s="22"/>
      <c r="AN182" s="154"/>
      <c r="AO182" s="154"/>
      <c r="AP182" s="22"/>
    </row>
    <row r="183" spans="1:42" ht="11.25" customHeight="1" x14ac:dyDescent="0.25">
      <c r="B183" s="199" t="s">
        <v>31</v>
      </c>
      <c r="D183" s="32"/>
      <c r="E183" s="402" t="str">
        <f ca="1">VLOOKUP(CONCATENATE($B$161&amp;"-"&amp;INDIRECT(ADDRESS(ROW(),COLUMN()-3))),Language_Translations,MATCH(Language_Selected,Language_Options,0),FALSE)</f>
        <v>CHECKED FOR PALLOR BY LOOKING AT PALMS</v>
      </c>
      <c r="O183" s="16"/>
      <c r="P183" s="16"/>
      <c r="Q183" s="16"/>
      <c r="R183" s="16"/>
      <c r="S183" s="16"/>
      <c r="T183" s="16"/>
      <c r="U183" s="16"/>
      <c r="V183" s="197" t="s">
        <v>11</v>
      </c>
      <c r="W183" s="16"/>
      <c r="X183" s="16"/>
      <c r="Y183" s="16"/>
      <c r="Z183" s="16"/>
      <c r="AA183" s="16"/>
      <c r="AB183" s="16"/>
      <c r="AC183" s="16"/>
      <c r="AD183" s="16"/>
      <c r="AE183" s="16"/>
      <c r="AF183" s="16"/>
      <c r="AG183" s="64"/>
      <c r="AH183" s="16"/>
      <c r="AI183" s="16"/>
      <c r="AJ183" s="95"/>
      <c r="AK183" s="85" t="s">
        <v>101</v>
      </c>
      <c r="AL183" s="35"/>
      <c r="AM183" s="17"/>
    </row>
    <row r="184" spans="1:42" ht="6" customHeight="1" x14ac:dyDescent="0.25">
      <c r="A184" s="3"/>
      <c r="B184" s="144"/>
      <c r="C184" s="3"/>
      <c r="D184" s="24"/>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13"/>
      <c r="AK184" s="157"/>
      <c r="AL184" s="25"/>
      <c r="AM184" s="26"/>
      <c r="AN184" s="157"/>
      <c r="AO184" s="157"/>
      <c r="AP184" s="26"/>
    </row>
    <row r="185" spans="1:42" ht="6" customHeight="1" x14ac:dyDescent="0.25">
      <c r="A185" s="3"/>
      <c r="B185" s="144"/>
      <c r="C185" s="3"/>
      <c r="D185" s="18"/>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14"/>
      <c r="AK185" s="154"/>
      <c r="AL185" s="19"/>
      <c r="AM185" s="22"/>
      <c r="AN185" s="154"/>
      <c r="AO185" s="154"/>
      <c r="AP185" s="22"/>
    </row>
    <row r="186" spans="1:42" ht="11.25" customHeight="1" x14ac:dyDescent="0.25">
      <c r="B186" s="199" t="s">
        <v>33</v>
      </c>
      <c r="D186" s="32"/>
      <c r="E186" s="402" t="str">
        <f ca="1">VLOOKUP(CONCATENATE($B$161&amp;"-"&amp;INDIRECT(ADDRESS(ROW(),COLUMN()-3))),Language_Translations,MATCH(Language_Selected,Language_Options,0),FALSE)</f>
        <v>CHECKED FOR PALLOR BY LOOKING AT CONJUNCTIVA</v>
      </c>
      <c r="P186" s="16"/>
      <c r="Q186" s="16"/>
      <c r="R186" s="16"/>
      <c r="S186" s="16"/>
      <c r="T186" s="16"/>
      <c r="U186" s="16"/>
      <c r="V186" s="16"/>
      <c r="W186" s="16"/>
      <c r="X186" s="16"/>
      <c r="Y186" s="197" t="s">
        <v>11</v>
      </c>
      <c r="Z186" s="16"/>
      <c r="AA186" s="16"/>
      <c r="AB186" s="16"/>
      <c r="AC186" s="16"/>
      <c r="AD186" s="16"/>
      <c r="AE186" s="16"/>
      <c r="AF186" s="16"/>
      <c r="AG186" s="64"/>
      <c r="AH186" s="16"/>
      <c r="AI186" s="16"/>
      <c r="AJ186" s="95"/>
      <c r="AK186" s="85" t="s">
        <v>102</v>
      </c>
      <c r="AL186" s="35"/>
      <c r="AM186" s="17"/>
    </row>
    <row r="187" spans="1:42" ht="6" customHeight="1" x14ac:dyDescent="0.25">
      <c r="A187" s="3"/>
      <c r="B187" s="144"/>
      <c r="C187" s="3"/>
      <c r="D187" s="24"/>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13"/>
      <c r="AK187" s="157"/>
      <c r="AL187" s="25"/>
      <c r="AM187" s="26"/>
      <c r="AN187" s="157"/>
      <c r="AO187" s="157"/>
      <c r="AP187" s="26"/>
    </row>
    <row r="188" spans="1:42" ht="6" customHeight="1" x14ac:dyDescent="0.25">
      <c r="A188" s="3"/>
      <c r="B188" s="144"/>
      <c r="C188" s="3"/>
      <c r="D188" s="18"/>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14"/>
      <c r="AK188" s="154"/>
      <c r="AL188" s="19"/>
      <c r="AM188" s="22"/>
      <c r="AN188" s="154"/>
      <c r="AO188" s="154"/>
      <c r="AP188" s="22"/>
    </row>
    <row r="189" spans="1:42" ht="11.25" customHeight="1" x14ac:dyDescent="0.25">
      <c r="B189" s="199" t="s">
        <v>35</v>
      </c>
      <c r="D189" s="32"/>
      <c r="E189" s="402" t="str">
        <f ca="1">VLOOKUP(CONCATENATE($B$161&amp;"-"&amp;INDIRECT(ADDRESS(ROW(),COLUMN()-3))),Language_Translations,MATCH(Language_Selected,Language_Options,0),FALSE)</f>
        <v>CHECKED FOR PALLOR BY LOOKING AT NAILS</v>
      </c>
      <c r="N189" s="16"/>
      <c r="O189" s="16"/>
      <c r="P189" s="16"/>
      <c r="Q189" s="16"/>
      <c r="R189" s="16"/>
      <c r="S189" s="16"/>
      <c r="T189" s="16"/>
      <c r="U189" s="16"/>
      <c r="V189" s="197" t="s">
        <v>11</v>
      </c>
      <c r="W189" s="16"/>
      <c r="X189" s="16"/>
      <c r="Y189" s="16"/>
      <c r="Z189" s="16"/>
      <c r="AA189" s="16"/>
      <c r="AB189" s="16"/>
      <c r="AC189" s="16"/>
      <c r="AD189" s="16"/>
      <c r="AE189" s="16"/>
      <c r="AF189" s="16"/>
      <c r="AG189" s="64"/>
      <c r="AH189" s="16"/>
      <c r="AI189" s="16"/>
      <c r="AJ189" s="95"/>
      <c r="AK189" s="85" t="s">
        <v>103</v>
      </c>
      <c r="AL189" s="35"/>
      <c r="AM189" s="17"/>
    </row>
    <row r="190" spans="1:42" ht="6" customHeight="1" x14ac:dyDescent="0.25">
      <c r="A190" s="3"/>
      <c r="B190" s="144"/>
      <c r="C190" s="3"/>
      <c r="D190" s="24"/>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13"/>
      <c r="AK190" s="157"/>
      <c r="AL190" s="25"/>
      <c r="AM190" s="26"/>
      <c r="AN190" s="157"/>
      <c r="AO190" s="157"/>
      <c r="AP190" s="26"/>
    </row>
    <row r="191" spans="1:42" ht="6" customHeight="1" x14ac:dyDescent="0.25">
      <c r="A191" s="3"/>
      <c r="B191" s="144"/>
      <c r="C191" s="3"/>
      <c r="D191" s="18"/>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14"/>
      <c r="AK191" s="154"/>
      <c r="AL191" s="19"/>
      <c r="AM191" s="22"/>
      <c r="AN191" s="154"/>
      <c r="AO191" s="154"/>
      <c r="AP191" s="22"/>
    </row>
    <row r="192" spans="1:42" ht="11.25" customHeight="1" x14ac:dyDescent="0.25">
      <c r="B192" s="200" t="s">
        <v>104</v>
      </c>
      <c r="D192" s="32"/>
      <c r="E192" s="509" t="str">
        <f ca="1">VLOOKUP(CONCATENATE($B$161&amp;"-"&amp;INDIRECT(ADDRESS(ROW(),COLUMN()-3))),Language_Translations,MATCH(Language_Selected,Language_Options,0),FALSE)</f>
        <v xml:space="preserve">UNDRESSED CHILD FROM SHOULDER TO WAIST TO EXAMINE </v>
      </c>
      <c r="F192" s="509"/>
      <c r="G192" s="509"/>
      <c r="H192" s="509"/>
      <c r="I192" s="509"/>
      <c r="J192" s="509"/>
      <c r="K192" s="509"/>
      <c r="L192" s="509"/>
      <c r="M192" s="509"/>
      <c r="N192" s="509"/>
      <c r="O192" s="509"/>
      <c r="P192" s="509"/>
      <c r="Q192" s="509"/>
      <c r="R192" s="509"/>
      <c r="S192" s="509"/>
      <c r="T192" s="509"/>
      <c r="U192" s="509"/>
      <c r="V192" s="509"/>
      <c r="W192" s="509"/>
      <c r="X192" s="509"/>
      <c r="Y192" s="509"/>
      <c r="Z192" s="197" t="s">
        <v>11</v>
      </c>
      <c r="AA192" s="75"/>
      <c r="AB192" s="16"/>
      <c r="AC192" s="16"/>
      <c r="AD192" s="197"/>
      <c r="AE192" s="95"/>
      <c r="AF192" s="16"/>
      <c r="AG192" s="64"/>
      <c r="AH192" s="16"/>
      <c r="AI192" s="16"/>
      <c r="AJ192" s="95"/>
      <c r="AK192" s="85" t="s">
        <v>106</v>
      </c>
      <c r="AL192" s="35"/>
      <c r="AM192" s="17"/>
    </row>
    <row r="193" spans="1:42" ht="6" customHeight="1" x14ac:dyDescent="0.25">
      <c r="A193" s="3"/>
      <c r="B193" s="144"/>
      <c r="C193" s="3"/>
      <c r="D193" s="24"/>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13"/>
      <c r="AK193" s="157"/>
      <c r="AL193" s="25"/>
      <c r="AM193" s="26"/>
      <c r="AN193" s="157"/>
      <c r="AO193" s="157"/>
      <c r="AP193" s="26"/>
    </row>
    <row r="194" spans="1:42" ht="6" customHeight="1" x14ac:dyDescent="0.25">
      <c r="A194" s="3"/>
      <c r="B194" s="144"/>
      <c r="C194" s="3"/>
      <c r="D194" s="18"/>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14"/>
      <c r="AK194" s="154"/>
      <c r="AL194" s="19"/>
      <c r="AM194" s="22"/>
      <c r="AN194" s="154"/>
      <c r="AO194" s="154"/>
      <c r="AP194" s="22"/>
    </row>
    <row r="195" spans="1:42" ht="11.25" customHeight="1" x14ac:dyDescent="0.25">
      <c r="B195" s="199" t="s">
        <v>107</v>
      </c>
      <c r="D195" s="32"/>
      <c r="E195" s="402" t="str">
        <f ca="1">VLOOKUP(CONCATENATE($B$161&amp;"-"&amp;INDIRECT(ADDRESS(ROW(),COLUMN()-3))),Language_Translations,MATCH(Language_Selected,Language_Options,0),FALSE)</f>
        <v>PRESSED BOTH FEET TO CHECK FOR EDEMA</v>
      </c>
      <c r="O195" s="16"/>
      <c r="P195" s="16"/>
      <c r="Q195" s="16"/>
      <c r="R195" s="1"/>
      <c r="S195" s="16"/>
      <c r="T195" s="16"/>
      <c r="U195" s="16"/>
      <c r="V195" s="197" t="s">
        <v>11</v>
      </c>
      <c r="W195" s="16"/>
      <c r="X195" s="16"/>
      <c r="Y195" s="16"/>
      <c r="Z195" s="16"/>
      <c r="AA195" s="16"/>
      <c r="AB195" s="16"/>
      <c r="AC195" s="16"/>
      <c r="AD195" s="16"/>
      <c r="AE195" s="16"/>
      <c r="AF195" s="16"/>
      <c r="AG195" s="64"/>
      <c r="AH195" s="16"/>
      <c r="AI195" s="16"/>
      <c r="AJ195" s="95"/>
      <c r="AK195" s="85" t="s">
        <v>108</v>
      </c>
      <c r="AL195" s="35"/>
      <c r="AM195" s="17"/>
    </row>
    <row r="196" spans="1:42" ht="6" customHeight="1" x14ac:dyDescent="0.25">
      <c r="B196" s="198"/>
      <c r="D196" s="32"/>
      <c r="AG196" s="17"/>
      <c r="AI196" s="26"/>
      <c r="AJ196" s="213"/>
      <c r="AK196" s="157"/>
      <c r="AL196" s="25"/>
      <c r="AM196" s="52"/>
      <c r="AN196" s="157"/>
      <c r="AO196" s="157"/>
      <c r="AP196" s="26"/>
    </row>
    <row r="197" spans="1:42" ht="6" customHeight="1" x14ac:dyDescent="0.25">
      <c r="B197" s="198"/>
      <c r="C197" s="47"/>
      <c r="D197" s="18"/>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14"/>
      <c r="AK197" s="154"/>
      <c r="AL197" s="19"/>
      <c r="AM197" s="22"/>
      <c r="AN197" s="154"/>
      <c r="AO197" s="154"/>
      <c r="AP197" s="22"/>
    </row>
    <row r="198" spans="1:42" ht="11.25" customHeight="1" x14ac:dyDescent="0.25">
      <c r="B198" s="199" t="s">
        <v>109</v>
      </c>
      <c r="D198" s="32"/>
      <c r="E198" s="402" t="str">
        <f ca="1">VLOOKUP(CONCATENATE($B$161&amp;"-"&amp;INDIRECT(ADDRESS(ROW(),COLUMN()-3))),Language_Translations,MATCH(Language_Selected,Language_Options,0),FALSE)</f>
        <v xml:space="preserve">WEIGHED THE CHILD </v>
      </c>
      <c r="J198" s="16"/>
      <c r="K198" s="1"/>
      <c r="L198" s="16"/>
      <c r="M198" s="16"/>
      <c r="N198" s="197" t="s">
        <v>11</v>
      </c>
      <c r="O198" s="16"/>
      <c r="P198" s="16"/>
      <c r="Q198" s="16"/>
      <c r="R198" s="16"/>
      <c r="S198" s="16"/>
      <c r="T198" s="16"/>
      <c r="U198" s="16"/>
      <c r="V198" s="16"/>
      <c r="W198" s="16"/>
      <c r="X198" s="16"/>
      <c r="Y198" s="16"/>
      <c r="Z198" s="16"/>
      <c r="AA198" s="16"/>
      <c r="AB198" s="16"/>
      <c r="AC198" s="16"/>
      <c r="AD198" s="16"/>
      <c r="AE198" s="16"/>
      <c r="AF198" s="16"/>
      <c r="AG198" s="64"/>
      <c r="AH198" s="16"/>
      <c r="AI198" s="16"/>
      <c r="AJ198" s="95"/>
      <c r="AK198" s="85" t="s">
        <v>110</v>
      </c>
      <c r="AL198" s="35"/>
      <c r="AM198" s="17"/>
    </row>
    <row r="199" spans="1:42" ht="6" customHeight="1" x14ac:dyDescent="0.25">
      <c r="A199" s="3"/>
      <c r="B199" s="144"/>
      <c r="C199" s="3"/>
      <c r="D199" s="24"/>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13"/>
      <c r="AK199" s="157"/>
      <c r="AL199" s="25"/>
      <c r="AM199" s="26"/>
      <c r="AN199" s="157"/>
      <c r="AO199" s="157"/>
      <c r="AP199" s="26"/>
    </row>
    <row r="200" spans="1:42" ht="6" customHeight="1" x14ac:dyDescent="0.25">
      <c r="A200" s="3"/>
      <c r="B200" s="144"/>
      <c r="C200" s="3"/>
      <c r="D200" s="18"/>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14"/>
      <c r="AK200" s="154"/>
      <c r="AL200" s="19"/>
      <c r="AM200" s="22"/>
      <c r="AN200" s="154"/>
      <c r="AO200" s="154"/>
      <c r="AP200" s="22"/>
    </row>
    <row r="201" spans="1:42" ht="11.25" customHeight="1" x14ac:dyDescent="0.25">
      <c r="B201" s="199" t="s">
        <v>111</v>
      </c>
      <c r="D201" s="32"/>
      <c r="E201" s="402" t="str">
        <f ca="1">VLOOKUP(CONCATENATE($B$161&amp;"-"&amp;INDIRECT(ADDRESS(ROW(),COLUMN()-3))),Language_Translations,MATCH(Language_Selected,Language_Options,0),FALSE)</f>
        <v>MEASURED THE CHILD HEIGHT/LENGTH</v>
      </c>
      <c r="M201" s="16"/>
      <c r="N201" s="16"/>
      <c r="O201" s="16"/>
      <c r="P201" s="1"/>
      <c r="Q201" s="16"/>
      <c r="R201" s="16"/>
      <c r="S201" s="16"/>
      <c r="T201" s="197" t="s">
        <v>11</v>
      </c>
      <c r="U201" s="16"/>
      <c r="V201" s="16"/>
      <c r="W201" s="16"/>
      <c r="X201" s="16"/>
      <c r="Y201" s="16"/>
      <c r="Z201" s="16"/>
      <c r="AA201" s="16"/>
      <c r="AB201" s="16"/>
      <c r="AC201" s="16"/>
      <c r="AD201" s="16"/>
      <c r="AE201" s="16"/>
      <c r="AF201" s="16"/>
      <c r="AG201" s="64"/>
      <c r="AH201" s="16"/>
      <c r="AI201" s="16"/>
      <c r="AJ201" s="95"/>
      <c r="AK201" s="85" t="s">
        <v>112</v>
      </c>
      <c r="AL201" s="35"/>
      <c r="AM201" s="17"/>
    </row>
    <row r="202" spans="1:42" ht="6" customHeight="1" x14ac:dyDescent="0.25">
      <c r="A202" s="3"/>
      <c r="B202" s="144"/>
      <c r="C202" s="3"/>
      <c r="D202" s="24"/>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13"/>
      <c r="AK202" s="157"/>
      <c r="AL202" s="25"/>
      <c r="AM202" s="26"/>
      <c r="AN202" s="157"/>
      <c r="AO202" s="157"/>
      <c r="AP202" s="26"/>
    </row>
    <row r="203" spans="1:42" ht="6" customHeight="1" x14ac:dyDescent="0.25">
      <c r="A203" s="3"/>
      <c r="B203" s="144"/>
      <c r="C203" s="3"/>
      <c r="D203" s="18"/>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14"/>
      <c r="AK203" s="154"/>
      <c r="AL203" s="19"/>
      <c r="AM203" s="22"/>
      <c r="AN203" s="154"/>
      <c r="AO203" s="154"/>
      <c r="AP203" s="22"/>
    </row>
    <row r="204" spans="1:42" ht="11.25" customHeight="1" x14ac:dyDescent="0.25">
      <c r="B204" s="199" t="s">
        <v>113</v>
      </c>
      <c r="D204" s="32"/>
      <c r="E204" s="402" t="str">
        <f ca="1">VLOOKUP(CONCATENATE($B$161&amp;"-"&amp;INDIRECT(ADDRESS(ROW(),COLUMN()-3))),Language_Translations,MATCH(Language_Selected,Language_Options,0),FALSE)</f>
        <v>PLOTTED WEIGHT ON GROWTH CHART</v>
      </c>
      <c r="M204" s="16"/>
      <c r="N204" s="16"/>
      <c r="O204" s="16"/>
      <c r="P204" s="1"/>
      <c r="Q204" s="16"/>
      <c r="R204" s="16"/>
      <c r="S204" s="197" t="s">
        <v>11</v>
      </c>
      <c r="T204" s="16"/>
      <c r="U204" s="16"/>
      <c r="V204" s="16"/>
      <c r="W204" s="16"/>
      <c r="X204" s="16"/>
      <c r="Y204" s="16"/>
      <c r="Z204" s="16"/>
      <c r="AA204" s="16"/>
      <c r="AB204" s="16"/>
      <c r="AC204" s="16"/>
      <c r="AD204" s="16"/>
      <c r="AE204" s="16"/>
      <c r="AF204" s="16"/>
      <c r="AG204" s="64"/>
      <c r="AH204" s="16"/>
      <c r="AI204" s="16"/>
      <c r="AJ204" s="95"/>
      <c r="AK204" s="85" t="s">
        <v>114</v>
      </c>
      <c r="AL204" s="35"/>
      <c r="AM204" s="17"/>
    </row>
    <row r="205" spans="1:42" ht="6" customHeight="1" x14ac:dyDescent="0.25">
      <c r="B205" s="198"/>
      <c r="C205" s="47"/>
      <c r="D205" s="24"/>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13"/>
      <c r="AK205" s="157"/>
      <c r="AL205" s="25"/>
      <c r="AM205" s="26"/>
      <c r="AN205" s="157"/>
      <c r="AO205" s="157"/>
      <c r="AP205" s="26"/>
    </row>
    <row r="206" spans="1:42" ht="6" customHeight="1" x14ac:dyDescent="0.25">
      <c r="B206" s="198"/>
      <c r="C206" s="47"/>
      <c r="D206" s="18"/>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14"/>
      <c r="AK206" s="154"/>
      <c r="AL206" s="19"/>
      <c r="AM206" s="22"/>
      <c r="AN206" s="154"/>
      <c r="AO206" s="154"/>
      <c r="AP206" s="22"/>
    </row>
    <row r="207" spans="1:42" ht="11.25" customHeight="1" x14ac:dyDescent="0.25">
      <c r="B207" s="199" t="s">
        <v>115</v>
      </c>
      <c r="D207" s="32"/>
      <c r="E207" s="402" t="str">
        <f ca="1">VLOOKUP(CONCATENATE($B$161&amp;"-"&amp;INDIRECT(ADDRESS(ROW(),COLUMN()-3))),Language_Translations,MATCH(Language_Selected,Language_Options,0),FALSE)</f>
        <v>PLOTTED HEIGHT/LENGTH ON GROWTH CHART</v>
      </c>
      <c r="N207" s="16"/>
      <c r="O207" s="16"/>
      <c r="P207" s="16"/>
      <c r="Q207" s="16"/>
      <c r="R207" s="1"/>
      <c r="S207" s="16"/>
      <c r="T207" s="16"/>
      <c r="U207" s="16"/>
      <c r="V207" s="197" t="s">
        <v>11</v>
      </c>
      <c r="W207" s="16"/>
      <c r="X207" s="16"/>
      <c r="Y207" s="16"/>
      <c r="Z207" s="16"/>
      <c r="AA207" s="16"/>
      <c r="AB207" s="16"/>
      <c r="AC207" s="16"/>
      <c r="AD207" s="16"/>
      <c r="AE207" s="16"/>
      <c r="AF207" s="16"/>
      <c r="AG207" s="64"/>
      <c r="AH207" s="16"/>
      <c r="AI207" s="16"/>
      <c r="AJ207" s="95"/>
      <c r="AK207" s="85" t="s">
        <v>6</v>
      </c>
      <c r="AL207" s="35"/>
      <c r="AM207" s="17"/>
    </row>
    <row r="208" spans="1:42" ht="6" customHeight="1" x14ac:dyDescent="0.25">
      <c r="A208" s="3"/>
      <c r="B208" s="144"/>
      <c r="C208" s="3"/>
      <c r="D208" s="24"/>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13"/>
      <c r="AK208" s="157"/>
      <c r="AL208" s="25"/>
      <c r="AM208" s="26"/>
      <c r="AN208" s="157"/>
      <c r="AO208" s="157"/>
      <c r="AP208" s="26"/>
    </row>
    <row r="209" spans="1:76" ht="6" customHeight="1" x14ac:dyDescent="0.25">
      <c r="A209" s="3"/>
      <c r="B209" s="144"/>
      <c r="C209" s="3"/>
      <c r="D209" s="18"/>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14"/>
      <c r="AK209" s="154"/>
      <c r="AL209" s="19"/>
      <c r="AM209" s="22"/>
      <c r="AN209" s="154"/>
      <c r="AO209" s="154"/>
      <c r="AP209" s="22"/>
    </row>
    <row r="210" spans="1:76" ht="11.25" customHeight="1" x14ac:dyDescent="0.25">
      <c r="B210" s="199" t="s">
        <v>116</v>
      </c>
      <c r="C210" s="47"/>
      <c r="D210" s="32"/>
      <c r="E210" s="481" t="str">
        <f ca="1">VLOOKUP(CONCATENATE($B$161&amp;"-"&amp;INDIRECT(ADDRESS(ROW(),COLUMN()-3))),Language_Translations,MATCH(Language_Selected,Language_Options,0),FALSE)</f>
        <v xml:space="preserve">CHECKED FOR ENLARGED LYMPH NODES </v>
      </c>
      <c r="F210" s="481"/>
      <c r="G210" s="481"/>
      <c r="H210" s="481"/>
      <c r="I210" s="481"/>
      <c r="J210" s="481"/>
      <c r="K210" s="481"/>
      <c r="L210" s="481"/>
      <c r="M210" s="481"/>
      <c r="N210" s="481"/>
      <c r="O210" s="481"/>
      <c r="P210" s="481"/>
      <c r="Q210" s="481"/>
      <c r="R210" s="481"/>
      <c r="S210" s="481"/>
      <c r="T210" s="481"/>
      <c r="U210" s="481"/>
      <c r="V210" s="345"/>
      <c r="W210" s="397" t="s">
        <v>11</v>
      </c>
      <c r="X210" s="397"/>
      <c r="Y210" s="397"/>
      <c r="Z210" s="397"/>
      <c r="AA210" s="397"/>
      <c r="AB210" s="397"/>
      <c r="AC210" s="397"/>
      <c r="AD210" s="397"/>
      <c r="AE210" s="397"/>
      <c r="AF210" s="201"/>
      <c r="AG210" s="103"/>
      <c r="AH210" s="16"/>
      <c r="AI210" s="16"/>
      <c r="AJ210" s="95"/>
      <c r="AK210" s="85" t="s">
        <v>118</v>
      </c>
      <c r="AL210" s="35"/>
      <c r="AM210" s="17"/>
      <c r="AR210" s="356"/>
    </row>
    <row r="211" spans="1:76" ht="6" customHeight="1" x14ac:dyDescent="0.25">
      <c r="A211" s="3"/>
      <c r="B211" s="144"/>
      <c r="C211" s="3"/>
      <c r="D211" s="24"/>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13"/>
      <c r="AK211" s="157"/>
      <c r="AL211" s="25"/>
      <c r="AM211" s="26"/>
      <c r="AN211" s="157"/>
      <c r="AO211" s="157"/>
      <c r="AP211" s="26"/>
      <c r="AR211" s="474"/>
      <c r="AS211" s="474"/>
      <c r="AT211" s="474"/>
      <c r="AU211" s="474"/>
      <c r="AV211" s="474"/>
      <c r="AW211" s="474"/>
      <c r="AX211" s="474"/>
      <c r="AY211" s="474"/>
      <c r="AZ211" s="474"/>
      <c r="BA211" s="474"/>
      <c r="BB211" s="474"/>
      <c r="BC211" s="474"/>
      <c r="BD211" s="474"/>
      <c r="BE211" s="474"/>
      <c r="BF211" s="474"/>
      <c r="BG211" s="474"/>
      <c r="BH211" s="474"/>
      <c r="BI211" s="474"/>
      <c r="BJ211" s="474"/>
      <c r="BK211" s="474"/>
      <c r="BL211" s="474"/>
      <c r="BM211" s="474"/>
      <c r="BN211" s="474"/>
      <c r="BO211" s="474"/>
      <c r="BP211" s="474"/>
      <c r="BQ211" s="474"/>
      <c r="BR211" s="474"/>
      <c r="BS211" s="474"/>
      <c r="BT211" s="474"/>
      <c r="BU211" s="474"/>
      <c r="BV211" s="474"/>
      <c r="BW211" s="474"/>
      <c r="BX211" s="474"/>
    </row>
    <row r="212" spans="1:76" ht="6" customHeight="1" x14ac:dyDescent="0.25">
      <c r="A212" s="3"/>
      <c r="B212" s="144"/>
      <c r="C212" s="3"/>
      <c r="D212" s="18"/>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14"/>
      <c r="AK212" s="154"/>
      <c r="AL212" s="19"/>
      <c r="AM212" s="22"/>
      <c r="AN212" s="154"/>
      <c r="AO212" s="154"/>
      <c r="AP212" s="22"/>
      <c r="AR212" s="474"/>
      <c r="AS212" s="474"/>
      <c r="AT212" s="474"/>
      <c r="AU212" s="474"/>
      <c r="AV212" s="474"/>
      <c r="AW212" s="474"/>
      <c r="AX212" s="474"/>
      <c r="AY212" s="474"/>
      <c r="AZ212" s="474"/>
      <c r="BA212" s="474"/>
      <c r="BB212" s="474"/>
      <c r="BC212" s="474"/>
      <c r="BD212" s="474"/>
      <c r="BE212" s="474"/>
      <c r="BF212" s="474"/>
      <c r="BG212" s="474"/>
      <c r="BH212" s="474"/>
      <c r="BI212" s="474"/>
      <c r="BJ212" s="474"/>
      <c r="BK212" s="474"/>
      <c r="BL212" s="474"/>
      <c r="BM212" s="474"/>
      <c r="BN212" s="474"/>
      <c r="BO212" s="474"/>
      <c r="BP212" s="474"/>
      <c r="BQ212" s="474"/>
      <c r="BR212" s="474"/>
      <c r="BS212" s="474"/>
      <c r="BT212" s="474"/>
      <c r="BU212" s="474"/>
      <c r="BV212" s="474"/>
      <c r="BW212" s="474"/>
      <c r="BX212" s="474"/>
    </row>
    <row r="213" spans="1:76" ht="11.25" customHeight="1" x14ac:dyDescent="0.25">
      <c r="B213" s="199" t="s">
        <v>119</v>
      </c>
      <c r="C213" s="47"/>
      <c r="D213" s="32"/>
      <c r="E213" s="402" t="str">
        <f ca="1">VLOOKUP(CONCATENATE($B$161&amp;"-"&amp;INDIRECT(ADDRESS(ROW(),COLUMN()-3))),Language_Translations,MATCH(Language_Selected,Language_Options,0),FALSE)</f>
        <v xml:space="preserve">MEASURED MID-UPPER ARM CIRCUMFERENCE (OR MUAC) </v>
      </c>
      <c r="R213" s="16"/>
      <c r="S213" s="16"/>
      <c r="T213" s="16"/>
      <c r="U213" s="1"/>
      <c r="V213" s="16"/>
      <c r="W213" s="16"/>
      <c r="X213" s="16"/>
      <c r="Y213" s="16"/>
      <c r="Z213" s="16"/>
      <c r="AA213" s="197" t="s">
        <v>11</v>
      </c>
      <c r="AB213" s="16"/>
      <c r="AC213" s="16"/>
      <c r="AD213" s="16"/>
      <c r="AE213" s="16"/>
      <c r="AF213" s="16"/>
      <c r="AG213" s="64"/>
      <c r="AH213" s="16"/>
      <c r="AI213" s="16"/>
      <c r="AJ213" s="95"/>
      <c r="AK213" s="85" t="s">
        <v>120</v>
      </c>
      <c r="AL213" s="35"/>
      <c r="AM213" s="17"/>
      <c r="AR213" s="474"/>
      <c r="AS213" s="474"/>
      <c r="AT213" s="474"/>
      <c r="AU213" s="474"/>
      <c r="AV213" s="474"/>
      <c r="AW213" s="474"/>
      <c r="AX213" s="474"/>
      <c r="AY213" s="474"/>
      <c r="AZ213" s="474"/>
      <c r="BA213" s="474"/>
      <c r="BB213" s="474"/>
      <c r="BC213" s="474"/>
      <c r="BD213" s="474"/>
      <c r="BE213" s="474"/>
      <c r="BF213" s="474"/>
      <c r="BG213" s="474"/>
      <c r="BH213" s="474"/>
      <c r="BI213" s="474"/>
      <c r="BJ213" s="474"/>
      <c r="BK213" s="474"/>
      <c r="BL213" s="474"/>
      <c r="BM213" s="474"/>
      <c r="BN213" s="474"/>
      <c r="BO213" s="474"/>
      <c r="BP213" s="474"/>
      <c r="BQ213" s="474"/>
      <c r="BR213" s="474"/>
      <c r="BS213" s="474"/>
      <c r="BT213" s="474"/>
      <c r="BU213" s="474"/>
      <c r="BV213" s="474"/>
      <c r="BW213" s="474"/>
      <c r="BX213" s="474"/>
    </row>
    <row r="214" spans="1:76" ht="6" customHeight="1" x14ac:dyDescent="0.25">
      <c r="A214" s="3"/>
      <c r="B214" s="144"/>
      <c r="C214" s="3"/>
      <c r="D214" s="24"/>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13"/>
      <c r="AK214" s="157"/>
      <c r="AL214" s="25"/>
      <c r="AM214" s="26"/>
      <c r="AN214" s="157"/>
      <c r="AO214" s="157"/>
      <c r="AP214" s="26"/>
    </row>
    <row r="215" spans="1:76" ht="6" customHeight="1" x14ac:dyDescent="0.25">
      <c r="A215" s="3"/>
      <c r="B215" s="144"/>
      <c r="C215" s="3"/>
      <c r="D215" s="18"/>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14"/>
      <c r="AK215" s="154"/>
      <c r="AL215" s="19"/>
      <c r="AM215" s="22"/>
      <c r="AN215" s="154"/>
      <c r="AO215" s="154"/>
      <c r="AP215" s="22"/>
    </row>
    <row r="216" spans="1:76" ht="11.25" customHeight="1" x14ac:dyDescent="0.25">
      <c r="B216" s="199" t="s">
        <v>121</v>
      </c>
      <c r="D216" s="32"/>
      <c r="E216" s="402" t="str">
        <f ca="1">VLOOKUP(CONCATENATE($B$161&amp;"-"&amp;INDIRECT(ADDRESS(ROW(),COLUMN()-3))),Language_Translations,MATCH(Language_Selected,Language_Options,0),FALSE)</f>
        <v>NONE OF THE ABOVE</v>
      </c>
      <c r="J216" s="16"/>
      <c r="K216" s="16"/>
      <c r="L216" s="16"/>
      <c r="M216" s="16"/>
      <c r="N216" s="197" t="s">
        <v>11</v>
      </c>
      <c r="O216" s="16"/>
      <c r="P216" s="16"/>
      <c r="Q216" s="16"/>
      <c r="R216" s="16"/>
      <c r="S216" s="16"/>
      <c r="T216" s="16"/>
      <c r="U216" s="16"/>
      <c r="V216" s="16"/>
      <c r="W216" s="16"/>
      <c r="X216" s="16"/>
      <c r="Y216" s="16"/>
      <c r="Z216" s="16"/>
      <c r="AA216" s="16"/>
      <c r="AB216" s="16"/>
      <c r="AC216" s="16"/>
      <c r="AD216" s="16"/>
      <c r="AE216" s="16"/>
      <c r="AF216" s="16"/>
      <c r="AG216" s="64"/>
      <c r="AH216" s="16"/>
      <c r="AI216" s="16"/>
      <c r="AJ216" s="95"/>
      <c r="AK216" s="85" t="s">
        <v>96</v>
      </c>
      <c r="AL216" s="35"/>
      <c r="AM216" s="17"/>
    </row>
    <row r="217" spans="1:76" ht="6" customHeight="1" thickBot="1" x14ac:dyDescent="0.3">
      <c r="B217" s="77"/>
      <c r="C217" s="47"/>
      <c r="D217" s="32"/>
      <c r="AJ217" s="77"/>
      <c r="AL217" s="36"/>
    </row>
    <row r="218" spans="1:76" ht="6" customHeight="1" x14ac:dyDescent="0.25">
      <c r="A218" s="6"/>
      <c r="B218" s="110"/>
      <c r="C218" s="8"/>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107"/>
      <c r="AK218" s="9"/>
      <c r="AL218" s="9"/>
      <c r="AM218" s="9"/>
      <c r="AN218" s="107"/>
      <c r="AO218" s="107"/>
      <c r="AP218" s="15"/>
    </row>
    <row r="219" spans="1:76" ht="20.149999999999999" x14ac:dyDescent="0.25">
      <c r="A219" s="482" t="s">
        <v>122</v>
      </c>
      <c r="B219" s="483"/>
      <c r="C219" s="483"/>
      <c r="D219" s="483"/>
      <c r="E219" s="483"/>
      <c r="F219" s="483"/>
      <c r="G219" s="483"/>
      <c r="H219" s="483"/>
      <c r="I219" s="483"/>
      <c r="J219" s="483"/>
      <c r="K219" s="483"/>
      <c r="L219" s="483"/>
      <c r="M219" s="483"/>
      <c r="N219" s="483"/>
      <c r="O219" s="483"/>
      <c r="P219" s="483"/>
      <c r="Q219" s="483"/>
      <c r="R219" s="483"/>
      <c r="S219" s="483"/>
      <c r="T219" s="483"/>
      <c r="U219" s="483"/>
      <c r="V219" s="483"/>
      <c r="W219" s="483"/>
      <c r="X219" s="483"/>
      <c r="Y219" s="483"/>
      <c r="Z219" s="483"/>
      <c r="AA219" s="483"/>
      <c r="AB219" s="483"/>
      <c r="AC219" s="483"/>
      <c r="AD219" s="483"/>
      <c r="AE219" s="483"/>
      <c r="AF219" s="483"/>
      <c r="AG219" s="483"/>
      <c r="AH219" s="483"/>
      <c r="AI219" s="483"/>
      <c r="AJ219" s="483"/>
      <c r="AK219" s="483"/>
      <c r="AL219" s="483"/>
      <c r="AM219" s="483"/>
      <c r="AN219" s="483"/>
      <c r="AO219" s="483"/>
      <c r="AP219" s="484"/>
    </row>
    <row r="220" spans="1:76" ht="6" customHeight="1" thickBot="1" x14ac:dyDescent="0.3">
      <c r="A220" s="28"/>
      <c r="B220" s="109"/>
      <c r="C220" s="12"/>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46"/>
      <c r="AK220" s="13"/>
      <c r="AL220" s="13"/>
      <c r="AM220" s="13"/>
      <c r="AN220" s="146"/>
      <c r="AO220" s="146"/>
      <c r="AP220" s="29"/>
    </row>
    <row r="221" spans="1:76" ht="6" customHeight="1" x14ac:dyDescent="0.25">
      <c r="B221" s="77"/>
      <c r="D221" s="32"/>
      <c r="AL221" s="34"/>
    </row>
    <row r="222" spans="1:76" ht="11.25" customHeight="1" x14ac:dyDescent="0.25">
      <c r="B222" s="111">
        <v>108</v>
      </c>
      <c r="D222" s="32"/>
      <c r="E222" s="479" t="str">
        <f ca="1">VLOOKUP(INDIRECT(ADDRESS(ROW(),COLUMN()-3)),Language_Translations,MATCH(Language_Selected,Language_Options,0),FALSE)</f>
        <v>RECORD WHETHER A PROVIDER ASKED ABOUT OR PERFORMED OTHER ASSESSMENTS OF THE CHILD’S HEALTH BY DOING ANY OF THE FOLLOWING:</v>
      </c>
      <c r="F222" s="479"/>
      <c r="G222" s="479"/>
      <c r="H222" s="479"/>
      <c r="I222" s="479"/>
      <c r="J222" s="479"/>
      <c r="K222" s="479"/>
      <c r="L222" s="479"/>
      <c r="M222" s="479"/>
      <c r="N222" s="479"/>
      <c r="O222" s="479"/>
      <c r="P222" s="479"/>
      <c r="Q222" s="479"/>
      <c r="R222" s="479"/>
      <c r="S222" s="479"/>
      <c r="T222" s="479"/>
      <c r="U222" s="479"/>
      <c r="V222" s="479"/>
      <c r="W222" s="479"/>
      <c r="X222" s="479"/>
      <c r="Y222" s="479"/>
      <c r="Z222" s="479"/>
      <c r="AA222" s="479"/>
      <c r="AB222" s="479"/>
      <c r="AC222" s="479"/>
      <c r="AD222" s="479"/>
      <c r="AE222" s="479"/>
      <c r="AF222" s="479"/>
      <c r="AG222" s="479"/>
      <c r="AH222" s="479"/>
      <c r="AI222" s="479"/>
      <c r="AJ222" s="479"/>
      <c r="AK222" s="479"/>
      <c r="AL222" s="35"/>
    </row>
    <row r="223" spans="1:76" ht="11.25" customHeight="1" x14ac:dyDescent="0.25">
      <c r="B223" s="77"/>
      <c r="D223" s="32"/>
      <c r="E223" s="479"/>
      <c r="F223" s="479"/>
      <c r="G223" s="479"/>
      <c r="H223" s="479"/>
      <c r="I223" s="479"/>
      <c r="J223" s="479"/>
      <c r="K223" s="479"/>
      <c r="L223" s="479"/>
      <c r="M223" s="479"/>
      <c r="N223" s="479"/>
      <c r="O223" s="479"/>
      <c r="P223" s="479"/>
      <c r="Q223" s="479"/>
      <c r="R223" s="479"/>
      <c r="S223" s="479"/>
      <c r="T223" s="479"/>
      <c r="U223" s="479"/>
      <c r="V223" s="479"/>
      <c r="W223" s="479"/>
      <c r="X223" s="479"/>
      <c r="Y223" s="479"/>
      <c r="Z223" s="479"/>
      <c r="AA223" s="479"/>
      <c r="AB223" s="479"/>
      <c r="AC223" s="479"/>
      <c r="AD223" s="479"/>
      <c r="AE223" s="479"/>
      <c r="AF223" s="479"/>
      <c r="AG223" s="479"/>
      <c r="AH223" s="479"/>
      <c r="AI223" s="479"/>
      <c r="AJ223" s="479"/>
      <c r="AK223" s="479"/>
      <c r="AL223" s="35"/>
    </row>
    <row r="224" spans="1:76" ht="6" customHeight="1" x14ac:dyDescent="0.25">
      <c r="A224" s="3"/>
      <c r="B224" s="144"/>
      <c r="C224" s="3"/>
      <c r="D224" s="24"/>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13"/>
      <c r="AK224" s="157"/>
      <c r="AL224" s="25"/>
      <c r="AM224" s="26"/>
      <c r="AN224" s="157"/>
      <c r="AO224" s="157"/>
      <c r="AP224" s="26"/>
    </row>
    <row r="225" spans="1:44" ht="6" customHeight="1" x14ac:dyDescent="0.25">
      <c r="A225" s="3"/>
      <c r="B225" s="144"/>
      <c r="C225" s="3"/>
      <c r="D225" s="18"/>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14"/>
      <c r="AK225" s="154"/>
      <c r="AL225" s="19"/>
      <c r="AM225" s="22"/>
      <c r="AN225" s="154"/>
      <c r="AO225" s="154"/>
      <c r="AP225" s="22"/>
    </row>
    <row r="226" spans="1:44" ht="11.25" customHeight="1" x14ac:dyDescent="0.25">
      <c r="B226" s="198" t="s">
        <v>18</v>
      </c>
      <c r="D226" s="32"/>
      <c r="E226" s="479" t="str">
        <f ca="1">VLOOKUP(CONCATENATE($B$222&amp;"-"&amp;INDIRECT(ADDRESS(ROW(),COLUMN()-3))),Language_Translations,MATCH(Language_Selected,Language_Options,0),FALSE)</f>
        <v>OFFERED THE CHILD SOMETHING TO DRINK OR ASKED THE MOTHER TO PUT THE CHILD TO THE BREAST</v>
      </c>
      <c r="F226" s="479"/>
      <c r="G226" s="479"/>
      <c r="H226" s="479"/>
      <c r="I226" s="479"/>
      <c r="J226" s="479"/>
      <c r="K226" s="479"/>
      <c r="L226" s="479"/>
      <c r="M226" s="479"/>
      <c r="N226" s="479"/>
      <c r="O226" s="479"/>
      <c r="P226" s="479"/>
      <c r="Q226" s="479"/>
      <c r="R226" s="479"/>
      <c r="S226" s="479"/>
      <c r="T226" s="479"/>
      <c r="U226" s="479"/>
      <c r="V226" s="479"/>
      <c r="W226" s="479"/>
      <c r="X226" s="479"/>
      <c r="Y226" s="479"/>
      <c r="Z226" s="479"/>
      <c r="AA226" s="479"/>
      <c r="AB226" s="479"/>
      <c r="AC226" s="49"/>
      <c r="AD226" s="49"/>
      <c r="AE226" s="49"/>
      <c r="AF226" s="49"/>
      <c r="AG226" s="49"/>
      <c r="AH226" s="49"/>
      <c r="AI226" s="16"/>
      <c r="AJ226" s="1"/>
      <c r="AL226" s="35"/>
    </row>
    <row r="227" spans="1:44" ht="11.25" customHeight="1" x14ac:dyDescent="0.25">
      <c r="B227" s="198"/>
      <c r="D227" s="32"/>
      <c r="E227" s="479"/>
      <c r="F227" s="479"/>
      <c r="G227" s="479"/>
      <c r="H227" s="479"/>
      <c r="I227" s="479"/>
      <c r="J227" s="479"/>
      <c r="K227" s="479"/>
      <c r="L227" s="479"/>
      <c r="M227" s="479"/>
      <c r="N227" s="479"/>
      <c r="O227" s="479"/>
      <c r="P227" s="479"/>
      <c r="Q227" s="479"/>
      <c r="R227" s="479"/>
      <c r="S227" s="479"/>
      <c r="T227" s="479"/>
      <c r="U227" s="479"/>
      <c r="V227" s="479"/>
      <c r="W227" s="479"/>
      <c r="X227" s="479"/>
      <c r="Y227" s="479"/>
      <c r="Z227" s="479"/>
      <c r="AA227" s="479"/>
      <c r="AB227" s="479"/>
      <c r="AC227" s="201" t="s">
        <v>123</v>
      </c>
      <c r="AD227" s="103"/>
      <c r="AE227" s="103"/>
      <c r="AF227" s="103"/>
      <c r="AG227" s="103"/>
      <c r="AH227" s="103"/>
      <c r="AI227" s="16"/>
      <c r="AJ227" s="212"/>
      <c r="AK227" s="85" t="s">
        <v>94</v>
      </c>
      <c r="AL227" s="35"/>
    </row>
    <row r="228" spans="1:44" ht="6" customHeight="1" x14ac:dyDescent="0.25">
      <c r="A228" s="3"/>
      <c r="B228" s="144"/>
      <c r="C228" s="3"/>
      <c r="D228" s="24"/>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13"/>
      <c r="AK228" s="157"/>
      <c r="AL228" s="25"/>
      <c r="AM228" s="26"/>
      <c r="AN228" s="157"/>
      <c r="AO228" s="157"/>
      <c r="AP228" s="26"/>
    </row>
    <row r="229" spans="1:44" ht="6" customHeight="1" x14ac:dyDescent="0.25">
      <c r="A229" s="3"/>
      <c r="B229" s="144"/>
      <c r="C229" s="3"/>
      <c r="D229" s="18"/>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c r="AH229" s="22"/>
      <c r="AI229" s="22"/>
      <c r="AJ229" s="214"/>
      <c r="AK229" s="154"/>
      <c r="AL229" s="19"/>
      <c r="AM229" s="22"/>
      <c r="AN229" s="154"/>
      <c r="AO229" s="154"/>
      <c r="AP229" s="22"/>
    </row>
    <row r="230" spans="1:44" ht="11.25" customHeight="1" x14ac:dyDescent="0.25">
      <c r="B230" s="198" t="s">
        <v>20</v>
      </c>
      <c r="D230" s="32"/>
      <c r="E230" s="479" t="str">
        <f ca="1">VLOOKUP(CONCATENATE($B$222&amp;"-"&amp;INDIRECT(ADDRESS(ROW(),COLUMN()-3))),Language_Translations,MATCH(Language_Selected,Language_Options,0),FALSE)</f>
        <v xml:space="preserve">MENTIONED THE CHILD’S WEIGHT OR GROWTH TO THE CARETAKER, OR DISCUSSED GROWTH CHART </v>
      </c>
      <c r="F230" s="479"/>
      <c r="G230" s="479"/>
      <c r="H230" s="479"/>
      <c r="I230" s="479"/>
      <c r="J230" s="479"/>
      <c r="K230" s="479"/>
      <c r="L230" s="479"/>
      <c r="M230" s="479"/>
      <c r="N230" s="479"/>
      <c r="O230" s="479"/>
      <c r="P230" s="479"/>
      <c r="Q230" s="479"/>
      <c r="R230" s="479"/>
      <c r="S230" s="479"/>
      <c r="T230" s="479"/>
      <c r="U230" s="479"/>
      <c r="V230" s="479"/>
      <c r="W230" s="479"/>
      <c r="X230" s="479"/>
      <c r="Y230" s="479"/>
      <c r="Z230" s="479"/>
      <c r="AA230" s="479"/>
      <c r="AB230" s="16"/>
      <c r="AC230" s="16"/>
      <c r="AD230" s="16"/>
      <c r="AE230" s="16"/>
      <c r="AF230" s="16"/>
      <c r="AG230" s="16"/>
      <c r="AH230" s="197"/>
      <c r="AI230" s="16"/>
      <c r="AJ230" s="95"/>
      <c r="AK230" s="1"/>
      <c r="AL230" s="35"/>
    </row>
    <row r="231" spans="1:44" ht="11.25" customHeight="1" x14ac:dyDescent="0.25">
      <c r="B231" s="198"/>
      <c r="D231" s="32"/>
      <c r="E231" s="479"/>
      <c r="F231" s="479"/>
      <c r="G231" s="479"/>
      <c r="H231" s="479"/>
      <c r="I231" s="479"/>
      <c r="J231" s="479"/>
      <c r="K231" s="479"/>
      <c r="L231" s="479"/>
      <c r="M231" s="479"/>
      <c r="N231" s="479"/>
      <c r="O231" s="479"/>
      <c r="P231" s="479"/>
      <c r="Q231" s="479"/>
      <c r="R231" s="479"/>
      <c r="S231" s="479"/>
      <c r="T231" s="479"/>
      <c r="U231" s="479"/>
      <c r="V231" s="479"/>
      <c r="W231" s="479"/>
      <c r="X231" s="479"/>
      <c r="Y231" s="479"/>
      <c r="Z231" s="479"/>
      <c r="AA231" s="479"/>
      <c r="AB231" s="197" t="s">
        <v>124</v>
      </c>
      <c r="AC231" s="16"/>
      <c r="AD231" s="16"/>
      <c r="AE231" s="16"/>
      <c r="AF231" s="16"/>
      <c r="AG231" s="16"/>
      <c r="AH231" s="197"/>
      <c r="AI231" s="16"/>
      <c r="AJ231" s="212"/>
      <c r="AK231" s="85" t="s">
        <v>95</v>
      </c>
      <c r="AL231" s="35"/>
    </row>
    <row r="232" spans="1:44" ht="6" customHeight="1" x14ac:dyDescent="0.25">
      <c r="A232" s="3"/>
      <c r="B232" s="144"/>
      <c r="C232" s="3"/>
      <c r="D232" s="24"/>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13"/>
      <c r="AK232" s="157"/>
      <c r="AL232" s="25"/>
      <c r="AM232" s="26"/>
      <c r="AN232" s="157"/>
      <c r="AO232" s="157"/>
      <c r="AP232" s="26"/>
    </row>
    <row r="233" spans="1:44" ht="6" customHeight="1" x14ac:dyDescent="0.25">
      <c r="A233" s="3"/>
      <c r="B233" s="144"/>
      <c r="C233" s="3"/>
      <c r="D233" s="18"/>
      <c r="E233" s="22"/>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c r="AG233" s="22"/>
      <c r="AH233" s="22"/>
      <c r="AI233" s="22"/>
      <c r="AJ233" s="214"/>
      <c r="AK233" s="154"/>
      <c r="AL233" s="19"/>
      <c r="AM233" s="22"/>
      <c r="AN233" s="154"/>
      <c r="AO233" s="154"/>
      <c r="AP233" s="22"/>
    </row>
    <row r="234" spans="1:44" ht="11.25" customHeight="1" x14ac:dyDescent="0.25">
      <c r="B234" s="198" t="s">
        <v>23</v>
      </c>
      <c r="D234" s="32"/>
      <c r="E234" s="402" t="str">
        <f ca="1">VLOOKUP(CONCATENATE($B$222&amp;"-"&amp;INDIRECT(ADDRESS(ROW(),COLUMN()-3))),Language_Translations,MATCH(Language_Selected,Language_Options,0),FALSE)</f>
        <v>ASKED IF CHILD RECEIVED VITAMIN A WITHIN THE PAST 6 MONTHS</v>
      </c>
      <c r="R234" s="16"/>
      <c r="S234" s="16"/>
      <c r="T234" s="16"/>
      <c r="U234" s="16"/>
      <c r="V234" s="16"/>
      <c r="Y234" s="16"/>
      <c r="Z234" s="16"/>
      <c r="AA234" s="16"/>
      <c r="AB234" s="16"/>
      <c r="AC234" s="16"/>
      <c r="AD234" s="197" t="s">
        <v>11</v>
      </c>
      <c r="AE234" s="16"/>
      <c r="AF234" s="16"/>
      <c r="AG234" s="64"/>
      <c r="AH234" s="16"/>
      <c r="AI234" s="16"/>
      <c r="AJ234" s="95"/>
      <c r="AK234" s="85" t="s">
        <v>8</v>
      </c>
      <c r="AL234" s="35"/>
      <c r="AM234" s="17"/>
      <c r="AN234" s="106"/>
    </row>
    <row r="235" spans="1:44" ht="6" customHeight="1" x14ac:dyDescent="0.25">
      <c r="A235" s="3"/>
      <c r="B235" s="144"/>
      <c r="C235" s="3"/>
      <c r="D235" s="24"/>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13"/>
      <c r="AK235" s="157"/>
      <c r="AL235" s="25"/>
      <c r="AM235" s="26"/>
      <c r="AN235" s="157"/>
      <c r="AO235" s="157"/>
      <c r="AP235" s="26"/>
    </row>
    <row r="236" spans="1:44" ht="6" customHeight="1" x14ac:dyDescent="0.25">
      <c r="A236" s="3"/>
      <c r="B236" s="144"/>
      <c r="C236" s="3"/>
      <c r="D236" s="18"/>
      <c r="E236" s="22"/>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2"/>
      <c r="AD236" s="22"/>
      <c r="AE236" s="22"/>
      <c r="AF236" s="22"/>
      <c r="AG236" s="22"/>
      <c r="AH236" s="22"/>
      <c r="AI236" s="22"/>
      <c r="AJ236" s="214"/>
      <c r="AK236" s="154"/>
      <c r="AL236" s="19"/>
      <c r="AM236" s="22"/>
      <c r="AN236" s="154"/>
      <c r="AO236" s="154"/>
      <c r="AP236" s="22"/>
    </row>
    <row r="237" spans="1:44" ht="11.25" customHeight="1" x14ac:dyDescent="0.25">
      <c r="A237" s="261"/>
      <c r="B237" s="363" t="s">
        <v>25</v>
      </c>
      <c r="C237" s="261"/>
      <c r="D237" s="287"/>
      <c r="E237" s="402" t="str">
        <f ca="1">VLOOKUP(CONCATENATE($B$222&amp;"-"&amp;INDIRECT(ADDRESS(ROW(),COLUMN()-3))),Language_Translations,MATCH(Language_Selected,Language_Options,0),FALSE)</f>
        <v>ASKED IF CHILD RECEIVED MEBENDAZOLE OR ALBENDAZOLE WITHIN THE PAST 6 MONTHS</v>
      </c>
      <c r="F237"/>
      <c r="G237"/>
      <c r="H237"/>
      <c r="I237"/>
      <c r="J237"/>
      <c r="K237"/>
      <c r="L237"/>
      <c r="M237"/>
      <c r="N237"/>
      <c r="O237"/>
      <c r="P237"/>
      <c r="Q237"/>
      <c r="R237" s="197"/>
      <c r="S237" s="197"/>
      <c r="T237" s="197"/>
      <c r="U237" s="197"/>
      <c r="V237" s="197"/>
      <c r="W237" s="197"/>
      <c r="X237" s="197"/>
      <c r="Y237" s="197"/>
      <c r="Z237" s="197"/>
      <c r="AA237" s="197"/>
      <c r="AB237" s="197"/>
      <c r="AC237" s="197"/>
      <c r="AD237" s="197"/>
      <c r="AE237" s="197"/>
      <c r="AF237" s="197"/>
      <c r="AG237" s="206"/>
      <c r="AH237" s="197"/>
      <c r="AI237" s="197" t="s">
        <v>11</v>
      </c>
      <c r="AJ237" s="203"/>
      <c r="AK237" s="155" t="s">
        <v>97</v>
      </c>
      <c r="AL237" s="79"/>
      <c r="AM237" s="17"/>
      <c r="AN237" s="106"/>
      <c r="AR237" s="356"/>
    </row>
    <row r="238" spans="1:44" ht="11.25" customHeight="1" x14ac:dyDescent="0.25">
      <c r="A238"/>
      <c r="B238" s="288" t="s">
        <v>280</v>
      </c>
      <c r="C238"/>
      <c r="D238" s="280"/>
      <c r="E238" s="120"/>
      <c r="F238" s="120"/>
      <c r="G238" s="120"/>
      <c r="H238" s="120"/>
      <c r="I238" s="120"/>
      <c r="J238" s="120"/>
      <c r="K238" s="120"/>
      <c r="L238" s="120"/>
      <c r="M238" s="120"/>
      <c r="N238" s="120"/>
      <c r="O238" s="120"/>
      <c r="P238" s="120"/>
      <c r="Q238" s="120"/>
      <c r="R238" s="120"/>
      <c r="S238" s="120"/>
      <c r="T238" s="120"/>
      <c r="U238" s="120"/>
      <c r="V238" s="120"/>
      <c r="W238" s="120"/>
      <c r="X238" s="120"/>
      <c r="Y238" s="120"/>
      <c r="Z238" s="120"/>
      <c r="AA238" s="120"/>
      <c r="AB238" s="120"/>
      <c r="AC238" s="120"/>
      <c r="AD238" s="120"/>
      <c r="AE238" s="120"/>
      <c r="AF238" s="120"/>
      <c r="AG238" s="120"/>
      <c r="AH238" s="120"/>
      <c r="AI238" s="120"/>
      <c r="AJ238" s="364"/>
      <c r="AK238" s="336"/>
      <c r="AL238" s="281"/>
      <c r="AM238" s="26"/>
      <c r="AN238" s="157"/>
      <c r="AO238" s="157"/>
      <c r="AP238" s="26"/>
    </row>
    <row r="239" spans="1:44" ht="6" customHeight="1" x14ac:dyDescent="0.25">
      <c r="A239"/>
      <c r="B239" s="288"/>
      <c r="C239"/>
      <c r="D239" s="276"/>
      <c r="E239" s="278"/>
      <c r="F239" s="278"/>
      <c r="G239" s="278"/>
      <c r="H239" s="278"/>
      <c r="I239" s="278"/>
      <c r="J239" s="278"/>
      <c r="K239" s="278"/>
      <c r="L239" s="278"/>
      <c r="M239" s="278"/>
      <c r="N239" s="278"/>
      <c r="O239" s="278"/>
      <c r="P239" s="278"/>
      <c r="Q239" s="278"/>
      <c r="R239" s="278"/>
      <c r="S239" s="278"/>
      <c r="T239" s="278"/>
      <c r="U239" s="278"/>
      <c r="V239" s="278"/>
      <c r="W239" s="278"/>
      <c r="X239" s="278"/>
      <c r="Y239" s="278"/>
      <c r="Z239" s="278"/>
      <c r="AA239" s="278"/>
      <c r="AB239" s="278"/>
      <c r="AC239" s="278"/>
      <c r="AD239" s="278"/>
      <c r="AE239" s="278"/>
      <c r="AF239" s="278"/>
      <c r="AG239" s="278"/>
      <c r="AH239" s="278"/>
      <c r="AI239" s="278"/>
      <c r="AJ239" s="365"/>
      <c r="AK239" s="366"/>
      <c r="AL239" s="277"/>
      <c r="AM239" s="22"/>
      <c r="AN239" s="154"/>
      <c r="AO239" s="154"/>
      <c r="AP239" s="22"/>
    </row>
    <row r="240" spans="1:44" ht="11.25" customHeight="1" x14ac:dyDescent="0.25">
      <c r="A240" s="261"/>
      <c r="B240" s="367" t="s">
        <v>27</v>
      </c>
      <c r="C240" s="261"/>
      <c r="D240" s="287"/>
      <c r="E240" s="402" t="str">
        <f ca="1">VLOOKUP(CONCATENATE($B$222&amp;"-"&amp;INDIRECT(ADDRESS(ROW(),COLUMN()-3))),Language_Translations,MATCH(Language_Selected,Language_Options,0),FALSE)</f>
        <v>NONE OF THE ABOVE</v>
      </c>
      <c r="F240"/>
      <c r="G240"/>
      <c r="H240"/>
      <c r="I240"/>
      <c r="J240" s="197"/>
      <c r="K240" s="197"/>
      <c r="L240" s="197"/>
      <c r="M240" s="197"/>
      <c r="N240" s="197" t="s">
        <v>11</v>
      </c>
      <c r="O240" s="197"/>
      <c r="P240" s="197"/>
      <c r="Q240" s="197"/>
      <c r="R240" s="197"/>
      <c r="S240" s="197"/>
      <c r="T240" s="197"/>
      <c r="U240" s="197"/>
      <c r="V240" s="197"/>
      <c r="W240" s="197"/>
      <c r="X240" s="197"/>
      <c r="Y240" s="197"/>
      <c r="Z240" s="197"/>
      <c r="AA240" s="197"/>
      <c r="AB240" s="197"/>
      <c r="AC240" s="197"/>
      <c r="AD240" s="197"/>
      <c r="AE240" s="197"/>
      <c r="AF240" s="197"/>
      <c r="AG240" s="206"/>
      <c r="AH240" s="197"/>
      <c r="AI240" s="197"/>
      <c r="AJ240" s="203"/>
      <c r="AK240" s="155" t="s">
        <v>96</v>
      </c>
      <c r="AL240" s="79"/>
      <c r="AM240" s="17"/>
      <c r="AN240" s="106"/>
    </row>
    <row r="241" spans="1:42" ht="6" customHeight="1" thickBot="1" x14ac:dyDescent="0.3">
      <c r="A241" s="78"/>
      <c r="B241" s="153"/>
      <c r="C241" s="73"/>
      <c r="D241" s="24"/>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150"/>
      <c r="AK241" s="26"/>
      <c r="AL241" s="25"/>
      <c r="AM241" s="26"/>
      <c r="AN241" s="157"/>
      <c r="AO241" s="157"/>
      <c r="AP241" s="26"/>
    </row>
    <row r="242" spans="1:42" ht="6" customHeight="1" x14ac:dyDescent="0.25">
      <c r="A242" s="6"/>
      <c r="B242" s="110"/>
      <c r="C242" s="8"/>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107"/>
      <c r="AK242" s="9"/>
      <c r="AL242" s="9"/>
      <c r="AM242" s="9"/>
      <c r="AN242" s="107"/>
      <c r="AO242" s="107"/>
      <c r="AP242" s="15"/>
    </row>
    <row r="243" spans="1:42" ht="20.149999999999999" x14ac:dyDescent="0.25">
      <c r="A243" s="482" t="s">
        <v>125</v>
      </c>
      <c r="B243" s="483"/>
      <c r="C243" s="483"/>
      <c r="D243" s="483"/>
      <c r="E243" s="483"/>
      <c r="F243" s="483"/>
      <c r="G243" s="483"/>
      <c r="H243" s="483"/>
      <c r="I243" s="483"/>
      <c r="J243" s="483"/>
      <c r="K243" s="483"/>
      <c r="L243" s="483"/>
      <c r="M243" s="483"/>
      <c r="N243" s="483"/>
      <c r="O243" s="483"/>
      <c r="P243" s="483"/>
      <c r="Q243" s="483"/>
      <c r="R243" s="483"/>
      <c r="S243" s="483"/>
      <c r="T243" s="483"/>
      <c r="U243" s="483"/>
      <c r="V243" s="483"/>
      <c r="W243" s="483"/>
      <c r="X243" s="483"/>
      <c r="Y243" s="483"/>
      <c r="Z243" s="483"/>
      <c r="AA243" s="483"/>
      <c r="AB243" s="483"/>
      <c r="AC243" s="483"/>
      <c r="AD243" s="483"/>
      <c r="AE243" s="483"/>
      <c r="AF243" s="483"/>
      <c r="AG243" s="483"/>
      <c r="AH243" s="483"/>
      <c r="AI243" s="483"/>
      <c r="AJ243" s="483"/>
      <c r="AK243" s="483"/>
      <c r="AL243" s="483"/>
      <c r="AM243" s="483"/>
      <c r="AN243" s="483"/>
      <c r="AO243" s="483"/>
      <c r="AP243" s="484"/>
    </row>
    <row r="244" spans="1:42" ht="6" customHeight="1" thickBot="1" x14ac:dyDescent="0.3">
      <c r="A244" s="28"/>
      <c r="B244" s="109"/>
      <c r="C244" s="12"/>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46"/>
      <c r="AK244" s="13"/>
      <c r="AL244" s="13"/>
      <c r="AM244" s="13"/>
      <c r="AN244" s="146"/>
      <c r="AO244" s="146"/>
      <c r="AP244" s="29"/>
    </row>
    <row r="245" spans="1:42" ht="6" customHeight="1" x14ac:dyDescent="0.25">
      <c r="B245" s="77"/>
      <c r="D245" s="32"/>
      <c r="AL245" s="34"/>
    </row>
    <row r="246" spans="1:42" ht="11.25" customHeight="1" x14ac:dyDescent="0.25">
      <c r="B246" s="111">
        <v>109</v>
      </c>
      <c r="D246" s="32"/>
      <c r="E246" s="402" t="str">
        <f ca="1">VLOOKUP(INDIRECT(ADDRESS(ROW(),COLUMN()-3)),Language_Translations,MATCH(Language_Selected,Language_Options,0),FALSE)</f>
        <v>RECORD WHETHER A PROVIDER DID ANY OF THE FOLLOWING:</v>
      </c>
      <c r="AL246" s="35"/>
    </row>
    <row r="247" spans="1:42" ht="6" customHeight="1" x14ac:dyDescent="0.25">
      <c r="A247" s="3"/>
      <c r="B247" s="144"/>
      <c r="C247" s="3"/>
      <c r="D247" s="24"/>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13"/>
      <c r="AK247" s="157"/>
      <c r="AL247" s="25"/>
      <c r="AM247" s="26"/>
      <c r="AN247" s="157"/>
      <c r="AO247" s="157"/>
      <c r="AP247" s="26"/>
    </row>
    <row r="248" spans="1:42" ht="6" customHeight="1" x14ac:dyDescent="0.25">
      <c r="A248" s="3"/>
      <c r="B248" s="144"/>
      <c r="C248" s="3"/>
      <c r="D248" s="18"/>
      <c r="E248" s="22"/>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2"/>
      <c r="AH248" s="22"/>
      <c r="AI248" s="22"/>
      <c r="AJ248" s="214"/>
      <c r="AK248" s="154"/>
      <c r="AL248" s="19"/>
      <c r="AM248" s="22"/>
      <c r="AN248" s="154"/>
      <c r="AO248" s="154"/>
      <c r="AP248" s="22"/>
    </row>
    <row r="249" spans="1:42" ht="11.25" customHeight="1" x14ac:dyDescent="0.25">
      <c r="B249" s="198" t="s">
        <v>18</v>
      </c>
      <c r="D249" s="32"/>
      <c r="E249" s="479" t="str">
        <f ca="1">VLOOKUP(CONCATENATE($B$246&amp;"-"&amp;INDIRECT(ADDRESS(ROW(),COLUMN()-3))),Language_Translations,MATCH(Language_Selected,Language_Options,0),FALSE)</f>
        <v>PROVIDED GENERAL INFORMATION ABOUT FEEDING OR BREASTFEEDING THE CHILD EVEN WHEN NOT SICK</v>
      </c>
      <c r="F249" s="479"/>
      <c r="G249" s="479"/>
      <c r="H249" s="479"/>
      <c r="I249" s="479"/>
      <c r="J249" s="479"/>
      <c r="K249" s="479"/>
      <c r="L249" s="479"/>
      <c r="M249" s="479"/>
      <c r="N249" s="479"/>
      <c r="O249" s="479"/>
      <c r="P249" s="479"/>
      <c r="Q249" s="479"/>
      <c r="R249" s="479"/>
      <c r="S249" s="479"/>
      <c r="T249" s="479"/>
      <c r="U249" s="479"/>
      <c r="V249" s="479"/>
      <c r="W249" s="479"/>
      <c r="X249" s="479"/>
      <c r="Y249" s="479"/>
      <c r="Z249" s="479"/>
      <c r="AA249" s="479"/>
      <c r="AB249" s="479"/>
      <c r="AC249" s="479"/>
      <c r="AD249" s="479"/>
      <c r="AE249" s="479"/>
      <c r="AF249" s="16"/>
      <c r="AG249" s="16"/>
      <c r="AH249" s="16"/>
      <c r="AI249" s="16"/>
      <c r="AJ249" s="212"/>
      <c r="AL249" s="35"/>
    </row>
    <row r="250" spans="1:42" ht="11.25" customHeight="1" x14ac:dyDescent="0.25">
      <c r="B250" s="198"/>
      <c r="D250" s="32"/>
      <c r="E250" s="479"/>
      <c r="F250" s="479"/>
      <c r="G250" s="479"/>
      <c r="H250" s="479"/>
      <c r="I250" s="479"/>
      <c r="J250" s="479"/>
      <c r="K250" s="479"/>
      <c r="L250" s="479"/>
      <c r="M250" s="479"/>
      <c r="N250" s="479"/>
      <c r="O250" s="479"/>
      <c r="P250" s="479"/>
      <c r="Q250" s="479"/>
      <c r="R250" s="479"/>
      <c r="S250" s="479"/>
      <c r="T250" s="479"/>
      <c r="U250" s="479"/>
      <c r="V250" s="479"/>
      <c r="W250" s="479"/>
      <c r="X250" s="479"/>
      <c r="Y250" s="479"/>
      <c r="Z250" s="479"/>
      <c r="AA250" s="479"/>
      <c r="AB250" s="479"/>
      <c r="AC250" s="479"/>
      <c r="AD250" s="479"/>
      <c r="AE250" s="479"/>
      <c r="AF250" s="16"/>
      <c r="AG250" s="197" t="s">
        <v>126</v>
      </c>
      <c r="AH250" s="16"/>
      <c r="AI250" s="16"/>
      <c r="AJ250" s="95"/>
      <c r="AK250" s="85" t="s">
        <v>94</v>
      </c>
      <c r="AL250" s="35"/>
    </row>
    <row r="251" spans="1:42" ht="6" customHeight="1" x14ac:dyDescent="0.25">
      <c r="A251" s="3"/>
      <c r="B251" s="144"/>
      <c r="C251" s="3"/>
      <c r="D251" s="24"/>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26"/>
      <c r="AJ251" s="213"/>
      <c r="AK251" s="157"/>
      <c r="AL251" s="25"/>
      <c r="AM251" s="26"/>
      <c r="AN251" s="157"/>
      <c r="AO251" s="157"/>
      <c r="AP251" s="26"/>
    </row>
    <row r="252" spans="1:42" ht="6" customHeight="1" x14ac:dyDescent="0.25">
      <c r="A252" s="3"/>
      <c r="B252" s="144"/>
      <c r="C252" s="3"/>
      <c r="D252" s="18"/>
      <c r="E252" s="22"/>
      <c r="F252" s="22"/>
      <c r="G252" s="22"/>
      <c r="H252" s="22"/>
      <c r="I252" s="22"/>
      <c r="J252" s="22"/>
      <c r="K252" s="22"/>
      <c r="L252" s="22"/>
      <c r="M252" s="22"/>
      <c r="N252" s="22"/>
      <c r="O252" s="22"/>
      <c r="P252" s="22"/>
      <c r="Q252" s="22"/>
      <c r="R252" s="22"/>
      <c r="S252" s="22"/>
      <c r="T252" s="22"/>
      <c r="U252" s="22"/>
      <c r="V252" s="22"/>
      <c r="W252" s="22"/>
      <c r="X252" s="22"/>
      <c r="Y252" s="22"/>
      <c r="Z252" s="22"/>
      <c r="AA252" s="22"/>
      <c r="AB252" s="22"/>
      <c r="AC252" s="22"/>
      <c r="AD252" s="22"/>
      <c r="AE252" s="22"/>
      <c r="AF252" s="22"/>
      <c r="AG252" s="22"/>
      <c r="AH252" s="22"/>
      <c r="AI252" s="22"/>
      <c r="AJ252" s="214"/>
      <c r="AK252" s="154"/>
      <c r="AL252" s="19"/>
      <c r="AM252" s="22"/>
      <c r="AN252" s="154"/>
      <c r="AO252" s="154"/>
      <c r="AP252" s="22"/>
    </row>
    <row r="253" spans="1:42" ht="11.25" customHeight="1" x14ac:dyDescent="0.25">
      <c r="B253" s="198" t="s">
        <v>20</v>
      </c>
      <c r="D253" s="32"/>
      <c r="E253" s="402" t="str">
        <f ca="1">VLOOKUP(CONCATENATE($B$246&amp;"-"&amp;INDIRECT(ADDRESS(ROW(),COLUMN()-3))),Language_Translations,MATCH(Language_Selected,Language_Options,0),FALSE)</f>
        <v>TOLD THE CARETAKER TO GIVE EXTRA FLUIDS TO THE CHILD DURING THIS ILLNESS</v>
      </c>
      <c r="U253" s="16"/>
      <c r="V253" s="16"/>
      <c r="W253" s="16"/>
      <c r="X253" s="16"/>
      <c r="Y253" s="16"/>
      <c r="Z253" s="16"/>
      <c r="AA253" s="16"/>
      <c r="AB253" s="16"/>
      <c r="AD253" s="16"/>
      <c r="AE253" s="16"/>
      <c r="AF253" s="16"/>
      <c r="AG253" s="197" t="s">
        <v>126</v>
      </c>
      <c r="AH253" s="16"/>
      <c r="AI253" t="s">
        <v>127</v>
      </c>
      <c r="AJ253" s="95"/>
      <c r="AK253" s="85" t="s">
        <v>95</v>
      </c>
      <c r="AL253" s="35"/>
    </row>
    <row r="254" spans="1:42" ht="6" customHeight="1" x14ac:dyDescent="0.25">
      <c r="A254" s="3"/>
      <c r="B254" s="144"/>
      <c r="C254" s="3"/>
      <c r="D254" s="24"/>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c r="AG254" s="26"/>
      <c r="AH254" s="26"/>
      <c r="AI254" s="26"/>
      <c r="AJ254" s="213"/>
      <c r="AK254" s="157"/>
      <c r="AL254" s="25"/>
      <c r="AM254" s="26"/>
      <c r="AN254" s="157"/>
      <c r="AO254" s="157"/>
      <c r="AP254" s="26"/>
    </row>
    <row r="255" spans="1:42" ht="6" customHeight="1" x14ac:dyDescent="0.25">
      <c r="A255" s="3"/>
      <c r="B255" s="144"/>
      <c r="C255" s="3"/>
      <c r="D255" s="18"/>
      <c r="E255" s="22"/>
      <c r="F255" s="22"/>
      <c r="G255" s="22"/>
      <c r="H255" s="22"/>
      <c r="I255" s="22"/>
      <c r="J255" s="22"/>
      <c r="K255" s="22"/>
      <c r="L255" s="22"/>
      <c r="M255" s="22"/>
      <c r="N255" s="22"/>
      <c r="O255" s="22"/>
      <c r="P255" s="22"/>
      <c r="Q255" s="22"/>
      <c r="R255" s="22"/>
      <c r="S255" s="22"/>
      <c r="T255" s="22"/>
      <c r="U255" s="22"/>
      <c r="V255" s="22"/>
      <c r="W255" s="22"/>
      <c r="X255" s="22"/>
      <c r="Y255" s="22"/>
      <c r="Z255" s="22"/>
      <c r="AA255" s="22"/>
      <c r="AB255" s="22"/>
      <c r="AC255" s="22"/>
      <c r="AD255" s="22"/>
      <c r="AE255" s="22"/>
      <c r="AF255" s="22"/>
      <c r="AG255" s="22"/>
      <c r="AH255" s="22"/>
      <c r="AI255" s="22"/>
      <c r="AJ255" s="214"/>
      <c r="AK255" s="154"/>
      <c r="AL255" s="19"/>
      <c r="AM255" s="22"/>
      <c r="AN255" s="154"/>
      <c r="AO255" s="154"/>
      <c r="AP255" s="22"/>
    </row>
    <row r="256" spans="1:42" ht="11.25" customHeight="1" x14ac:dyDescent="0.25">
      <c r="B256" s="198" t="s">
        <v>23</v>
      </c>
      <c r="D256" s="32"/>
      <c r="E256" s="479" t="str">
        <f ca="1">VLOOKUP(CONCATENATE($B$246&amp;"-"&amp;INDIRECT(ADDRESS(ROW(),COLUMN()-3))),Language_Translations,MATCH(Language_Selected,Language_Options,0),FALSE)</f>
        <v>TOLD THE CARETAKER TO CONTINUE FEEDING SOLID FOOD TO THE CHILD DURING THIS ILLNESS</v>
      </c>
      <c r="F256" s="479"/>
      <c r="G256" s="479"/>
      <c r="H256" s="479"/>
      <c r="I256" s="479"/>
      <c r="J256" s="479"/>
      <c r="K256" s="479"/>
      <c r="L256" s="479"/>
      <c r="M256" s="479"/>
      <c r="N256" s="479"/>
      <c r="O256" s="479"/>
      <c r="P256" s="479"/>
      <c r="Q256" s="479"/>
      <c r="R256" s="479"/>
      <c r="S256" s="479"/>
      <c r="T256" s="479"/>
      <c r="U256" s="479"/>
      <c r="V256" s="479"/>
      <c r="W256" s="479"/>
      <c r="X256" s="479"/>
      <c r="Y256" s="479"/>
      <c r="Z256" s="479"/>
      <c r="AA256" s="479"/>
      <c r="AB256" s="479"/>
      <c r="AC256" s="16"/>
      <c r="AD256" s="16"/>
      <c r="AE256" s="16"/>
      <c r="AF256" s="16"/>
      <c r="AG256" s="16"/>
      <c r="AH256" s="16"/>
      <c r="AI256" s="16"/>
      <c r="AJ256" s="95"/>
      <c r="AK256" s="1"/>
      <c r="AL256" s="35"/>
    </row>
    <row r="257" spans="1:42" ht="11.25" customHeight="1" x14ac:dyDescent="0.25">
      <c r="B257" s="198"/>
      <c r="D257" s="32"/>
      <c r="E257" s="479"/>
      <c r="F257" s="479"/>
      <c r="G257" s="479"/>
      <c r="H257" s="479"/>
      <c r="I257" s="479"/>
      <c r="J257" s="479"/>
      <c r="K257" s="479"/>
      <c r="L257" s="479"/>
      <c r="M257" s="479"/>
      <c r="N257" s="479"/>
      <c r="O257" s="479"/>
      <c r="P257" s="479"/>
      <c r="Q257" s="479"/>
      <c r="R257" s="479"/>
      <c r="S257" s="479"/>
      <c r="T257" s="479"/>
      <c r="U257" s="479"/>
      <c r="V257" s="479"/>
      <c r="W257" s="479"/>
      <c r="X257" s="479"/>
      <c r="Y257" s="479"/>
      <c r="Z257" s="479"/>
      <c r="AA257" s="479"/>
      <c r="AB257" s="479"/>
      <c r="AC257" s="16"/>
      <c r="AD257" s="197" t="s">
        <v>128</v>
      </c>
      <c r="AE257" s="16"/>
      <c r="AF257" s="16"/>
      <c r="AG257" s="16"/>
      <c r="AH257" s="16"/>
      <c r="AI257" s="16"/>
      <c r="AJ257" s="212"/>
      <c r="AK257" s="85" t="s">
        <v>8</v>
      </c>
      <c r="AL257" s="35"/>
    </row>
    <row r="258" spans="1:42" ht="6" customHeight="1" x14ac:dyDescent="0.25">
      <c r="A258" s="3"/>
      <c r="B258" s="144"/>
      <c r="C258" s="3"/>
      <c r="D258" s="24"/>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c r="AG258" s="26"/>
      <c r="AH258" s="26"/>
      <c r="AI258" s="26"/>
      <c r="AJ258" s="213"/>
      <c r="AK258" s="157"/>
      <c r="AL258" s="25"/>
      <c r="AM258" s="26"/>
      <c r="AN258" s="157"/>
      <c r="AO258" s="157"/>
      <c r="AP258" s="26"/>
    </row>
    <row r="259" spans="1:42" ht="6" customHeight="1" x14ac:dyDescent="0.25">
      <c r="A259" s="3"/>
      <c r="B259" s="144"/>
      <c r="C259" s="3"/>
      <c r="D259" s="18"/>
      <c r="E259" s="22"/>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2"/>
      <c r="AD259" s="22"/>
      <c r="AE259" s="22"/>
      <c r="AF259" s="22"/>
      <c r="AG259" s="22"/>
      <c r="AH259" s="22"/>
      <c r="AI259" s="22"/>
      <c r="AJ259" s="214"/>
      <c r="AK259" s="154"/>
      <c r="AL259" s="19"/>
      <c r="AM259" s="22"/>
      <c r="AN259" s="154"/>
      <c r="AO259" s="154"/>
      <c r="AP259" s="22"/>
    </row>
    <row r="260" spans="1:42" ht="11.25" customHeight="1" x14ac:dyDescent="0.25">
      <c r="B260" s="198" t="s">
        <v>25</v>
      </c>
      <c r="D260" s="32"/>
      <c r="E260" s="479" t="str">
        <f ca="1">VLOOKUP(CONCATENATE($B$246&amp;"-"&amp;INDIRECT(ADDRESS(ROW(),COLUMN()-3))),Language_Translations,MATCH(Language_Selected,Language_Options,0),FALSE)</f>
        <v>TOLD THE CARETAKER TO CONTINUE BREASTFEEDING THE CHILD DURING THIS ILLNESS</v>
      </c>
      <c r="F260" s="479"/>
      <c r="G260" s="479"/>
      <c r="H260" s="479"/>
      <c r="I260" s="479"/>
      <c r="J260" s="479"/>
      <c r="K260" s="479"/>
      <c r="L260" s="479"/>
      <c r="M260" s="479"/>
      <c r="N260" s="479"/>
      <c r="O260" s="479"/>
      <c r="P260" s="479"/>
      <c r="Q260" s="479"/>
      <c r="R260" s="479"/>
      <c r="S260" s="479"/>
      <c r="T260" s="479"/>
      <c r="U260" s="479"/>
      <c r="V260" s="479"/>
      <c r="W260" s="479"/>
      <c r="X260" s="479"/>
      <c r="Y260" s="479"/>
      <c r="Z260" s="479"/>
      <c r="AA260" s="479"/>
      <c r="AB260" s="479"/>
      <c r="AC260" s="479"/>
      <c r="AD260" s="479"/>
      <c r="AE260" s="16"/>
      <c r="AF260" s="64"/>
      <c r="AG260" s="16"/>
      <c r="AH260" s="16"/>
      <c r="AI260" s="16"/>
      <c r="AJ260" s="95"/>
      <c r="AK260" s="1"/>
      <c r="AL260" s="35"/>
    </row>
    <row r="261" spans="1:42" ht="11.25" customHeight="1" x14ac:dyDescent="0.25">
      <c r="B261" s="198"/>
      <c r="D261" s="32"/>
      <c r="E261" s="479"/>
      <c r="F261" s="479"/>
      <c r="G261" s="479"/>
      <c r="H261" s="479"/>
      <c r="I261" s="479"/>
      <c r="J261" s="479"/>
      <c r="K261" s="479"/>
      <c r="L261" s="479"/>
      <c r="M261" s="479"/>
      <c r="N261" s="479"/>
      <c r="O261" s="479"/>
      <c r="P261" s="479"/>
      <c r="Q261" s="479"/>
      <c r="R261" s="479"/>
      <c r="S261" s="479"/>
      <c r="T261" s="479"/>
      <c r="U261" s="479"/>
      <c r="V261" s="479"/>
      <c r="W261" s="479"/>
      <c r="X261" s="479"/>
      <c r="Y261" s="479"/>
      <c r="Z261" s="479"/>
      <c r="AA261" s="479"/>
      <c r="AB261" s="479"/>
      <c r="AC261" s="479"/>
      <c r="AD261" s="479"/>
      <c r="AE261" s="197" t="s">
        <v>129</v>
      </c>
      <c r="AF261" s="64"/>
      <c r="AG261" s="16"/>
      <c r="AH261" s="16"/>
      <c r="AI261" s="16"/>
      <c r="AJ261" s="212"/>
      <c r="AK261" s="85" t="s">
        <v>97</v>
      </c>
      <c r="AL261" s="35"/>
    </row>
    <row r="262" spans="1:42" ht="6" customHeight="1" x14ac:dyDescent="0.25">
      <c r="A262" s="3"/>
      <c r="B262" s="144"/>
      <c r="C262" s="3"/>
      <c r="D262" s="24"/>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c r="AG262" s="26"/>
      <c r="AH262" s="26"/>
      <c r="AI262" s="26"/>
      <c r="AJ262" s="213"/>
      <c r="AK262" s="157"/>
      <c r="AL262" s="25"/>
      <c r="AM262" s="26"/>
      <c r="AN262" s="157"/>
      <c r="AO262" s="157"/>
      <c r="AP262" s="26"/>
    </row>
    <row r="263" spans="1:42" ht="6" customHeight="1" x14ac:dyDescent="0.25">
      <c r="A263" s="3"/>
      <c r="B263" s="144"/>
      <c r="C263" s="3"/>
      <c r="D263" s="18"/>
      <c r="E263" s="22"/>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2"/>
      <c r="AD263" s="22"/>
      <c r="AE263" s="22"/>
      <c r="AF263" s="22"/>
      <c r="AG263" s="22"/>
      <c r="AH263" s="22"/>
      <c r="AI263" s="22"/>
      <c r="AJ263" s="214"/>
      <c r="AK263" s="154"/>
      <c r="AL263" s="19"/>
      <c r="AM263" s="22"/>
      <c r="AN263" s="154"/>
      <c r="AO263" s="154"/>
      <c r="AP263" s="22"/>
    </row>
    <row r="264" spans="1:42" ht="11.25" customHeight="1" x14ac:dyDescent="0.25">
      <c r="B264" s="198" t="s">
        <v>27</v>
      </c>
      <c r="D264" s="32"/>
      <c r="E264" s="402" t="str">
        <f ca="1">VLOOKUP(CONCATENATE($B$246&amp;"-"&amp;INDIRECT(ADDRESS(ROW(),COLUMN()-3))),Language_Translations,MATCH(Language_Selected,Language_Options,0),FALSE)</f>
        <v>TOLD THE CARETAKER WHAT ILLNESS(ES) THE CHILD HAS</v>
      </c>
      <c r="T264" s="16"/>
      <c r="V264" s="16"/>
      <c r="W264" s="16"/>
      <c r="X264" s="16"/>
      <c r="Y264" s="16"/>
      <c r="Z264" s="16"/>
      <c r="AA264" s="197" t="s">
        <v>11</v>
      </c>
      <c r="AB264" s="16"/>
      <c r="AC264" s="16"/>
      <c r="AD264" s="16"/>
      <c r="AE264" s="16"/>
      <c r="AF264" s="64"/>
      <c r="AG264" s="16"/>
      <c r="AH264" s="16"/>
      <c r="AI264" s="16"/>
      <c r="AJ264" s="95"/>
      <c r="AK264" s="85" t="s">
        <v>99</v>
      </c>
      <c r="AL264" s="35"/>
    </row>
    <row r="265" spans="1:42" ht="6" customHeight="1" x14ac:dyDescent="0.25">
      <c r="A265" s="3"/>
      <c r="B265" s="144"/>
      <c r="C265" s="3"/>
      <c r="D265" s="24"/>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26"/>
      <c r="AF265" s="26"/>
      <c r="AG265" s="26"/>
      <c r="AH265" s="26"/>
      <c r="AI265" s="26"/>
      <c r="AJ265" s="213"/>
      <c r="AK265" s="157"/>
      <c r="AL265" s="25"/>
      <c r="AM265" s="26"/>
      <c r="AN265" s="157"/>
      <c r="AO265" s="157"/>
      <c r="AP265" s="26"/>
    </row>
    <row r="266" spans="1:42" ht="6" customHeight="1" x14ac:dyDescent="0.25">
      <c r="A266" s="3"/>
      <c r="B266" s="144"/>
      <c r="C266" s="3"/>
      <c r="D266" s="18"/>
      <c r="E266" s="22"/>
      <c r="F266" s="22"/>
      <c r="G266" s="22"/>
      <c r="H266" s="22"/>
      <c r="I266" s="22"/>
      <c r="J266" s="22"/>
      <c r="K266" s="22"/>
      <c r="L266" s="22"/>
      <c r="M266" s="22"/>
      <c r="N266" s="22"/>
      <c r="O266" s="22"/>
      <c r="P266" s="22"/>
      <c r="Q266" s="22"/>
      <c r="R266" s="22"/>
      <c r="S266" s="22"/>
      <c r="T266" s="22"/>
      <c r="U266" s="22"/>
      <c r="V266" s="22"/>
      <c r="W266" s="22"/>
      <c r="X266" s="22"/>
      <c r="Y266" s="22"/>
      <c r="Z266" s="22"/>
      <c r="AA266" s="22"/>
      <c r="AB266" s="22"/>
      <c r="AC266" s="22"/>
      <c r="AD266" s="22"/>
      <c r="AE266" s="22"/>
      <c r="AF266" s="22"/>
      <c r="AG266" s="22"/>
      <c r="AH266" s="22"/>
      <c r="AI266" s="22"/>
      <c r="AJ266" s="214"/>
      <c r="AK266" s="154"/>
      <c r="AL266" s="19"/>
      <c r="AM266" s="22"/>
      <c r="AN266" s="154"/>
      <c r="AO266" s="154"/>
      <c r="AP266" s="22"/>
    </row>
    <row r="267" spans="1:42" ht="11.25" customHeight="1" x14ac:dyDescent="0.25">
      <c r="B267" s="198" t="s">
        <v>29</v>
      </c>
      <c r="D267" s="32"/>
      <c r="E267" s="479" t="str">
        <f ca="1">VLOOKUP(CONCATENATE($B$246&amp;"-"&amp;INDIRECT(ADDRESS(ROW(),COLUMN()-3))),Language_Translations,MATCH(Language_Selected,Language_Options,0),FALSE)</f>
        <v xml:space="preserve">DESCRIBED SIGNS AND/OR SYMPTOMS IN THE CHILD FOR WHICH TO IMMEDIATELY BRING CHILD BACK </v>
      </c>
      <c r="F267" s="479"/>
      <c r="G267" s="479"/>
      <c r="H267" s="479"/>
      <c r="I267" s="479"/>
      <c r="J267" s="479"/>
      <c r="K267" s="479"/>
      <c r="L267" s="479"/>
      <c r="M267" s="479"/>
      <c r="N267" s="479"/>
      <c r="O267" s="479"/>
      <c r="P267" s="479"/>
      <c r="Q267" s="479"/>
      <c r="R267" s="479"/>
      <c r="S267" s="479"/>
      <c r="T267" s="479"/>
      <c r="U267" s="479"/>
      <c r="V267" s="479"/>
      <c r="W267" s="479"/>
      <c r="X267" s="479"/>
      <c r="Y267" s="479"/>
      <c r="Z267" s="479"/>
      <c r="AA267" s="16"/>
      <c r="AB267" s="16"/>
      <c r="AC267" s="16"/>
      <c r="AD267" s="16"/>
      <c r="AE267" s="16"/>
      <c r="AF267" s="16"/>
      <c r="AG267" s="16"/>
      <c r="AI267" s="16"/>
      <c r="AJ267" s="95"/>
      <c r="AK267" s="1"/>
      <c r="AL267" s="35"/>
    </row>
    <row r="268" spans="1:42" ht="11.25" customHeight="1" x14ac:dyDescent="0.25">
      <c r="B268" s="198"/>
      <c r="D268" s="32"/>
      <c r="E268" s="479"/>
      <c r="F268" s="479"/>
      <c r="G268" s="479"/>
      <c r="H268" s="479"/>
      <c r="I268" s="479"/>
      <c r="J268" s="479"/>
      <c r="K268" s="479"/>
      <c r="L268" s="479"/>
      <c r="M268" s="479"/>
      <c r="N268" s="479"/>
      <c r="O268" s="479"/>
      <c r="P268" s="479"/>
      <c r="Q268" s="479"/>
      <c r="R268" s="479"/>
      <c r="S268" s="479"/>
      <c r="T268" s="479"/>
      <c r="U268" s="479"/>
      <c r="V268" s="479"/>
      <c r="W268" s="479"/>
      <c r="X268" s="479"/>
      <c r="Y268" s="479"/>
      <c r="Z268" s="479"/>
      <c r="AA268" s="197" t="s">
        <v>130</v>
      </c>
      <c r="AB268" s="16"/>
      <c r="AC268" s="16"/>
      <c r="AD268" s="16"/>
      <c r="AE268" s="16"/>
      <c r="AF268" s="16"/>
      <c r="AG268" s="16"/>
      <c r="AH268" s="95"/>
      <c r="AI268" s="16"/>
      <c r="AJ268" s="212"/>
      <c r="AK268" s="85" t="s">
        <v>100</v>
      </c>
      <c r="AL268" s="35"/>
    </row>
    <row r="269" spans="1:42" ht="6" customHeight="1" x14ac:dyDescent="0.25">
      <c r="A269" s="3"/>
      <c r="B269" s="144"/>
      <c r="C269" s="3"/>
      <c r="D269" s="24"/>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c r="AG269" s="26"/>
      <c r="AH269" s="26"/>
      <c r="AI269" s="26"/>
      <c r="AJ269" s="213"/>
      <c r="AK269" s="157"/>
      <c r="AL269" s="25"/>
      <c r="AM269" s="26"/>
      <c r="AN269" s="157"/>
      <c r="AO269" s="157"/>
      <c r="AP269" s="26"/>
    </row>
    <row r="270" spans="1:42" ht="6" customHeight="1" x14ac:dyDescent="0.25">
      <c r="A270" s="3"/>
      <c r="B270" s="144"/>
      <c r="C270" s="3"/>
      <c r="D270" s="18"/>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2"/>
      <c r="AD270" s="22"/>
      <c r="AE270" s="22"/>
      <c r="AF270" s="22"/>
      <c r="AG270" s="22"/>
      <c r="AH270" s="22"/>
      <c r="AI270" s="22"/>
      <c r="AJ270" s="214"/>
      <c r="AK270" s="154"/>
      <c r="AL270" s="19"/>
      <c r="AM270" s="22"/>
      <c r="AN270" s="154"/>
      <c r="AO270" s="154"/>
      <c r="AP270" s="22"/>
    </row>
    <row r="271" spans="1:42" ht="11.25" customHeight="1" x14ac:dyDescent="0.25">
      <c r="B271" s="198" t="s">
        <v>31</v>
      </c>
      <c r="D271" s="32"/>
      <c r="E271" s="402" t="str">
        <f ca="1">VLOOKUP(CONCATENATE($B$246&amp;"-"&amp;INDIRECT(ADDRESS(ROW(),COLUMN()-3))),Language_Translations,MATCH(Language_Selected,Language_Options,0),FALSE)</f>
        <v>ASKED IF THE CARETAKER HAD ANY QUESTIONS AND ENCOURAGED QUESTIONS</v>
      </c>
      <c r="O271" s="16"/>
      <c r="P271" s="16"/>
      <c r="Q271" s="16"/>
      <c r="R271" s="16"/>
      <c r="S271" s="16"/>
      <c r="T271" s="16"/>
      <c r="U271" s="16"/>
      <c r="V271" s="16"/>
      <c r="W271" s="16"/>
      <c r="X271" s="16"/>
      <c r="Y271" s="16"/>
      <c r="Z271" s="16"/>
      <c r="AA271" s="16"/>
      <c r="AC271" s="16"/>
      <c r="AD271" s="16"/>
      <c r="AE271" s="16"/>
      <c r="AF271" s="64"/>
      <c r="AG271" s="16"/>
      <c r="AH271" s="197" t="s">
        <v>11</v>
      </c>
      <c r="AI271" s="16"/>
      <c r="AJ271" s="95"/>
      <c r="AK271" s="85" t="s">
        <v>101</v>
      </c>
      <c r="AL271" s="35"/>
    </row>
    <row r="272" spans="1:42" ht="6" customHeight="1" x14ac:dyDescent="0.25">
      <c r="A272" s="3"/>
      <c r="B272" s="144"/>
      <c r="C272" s="3"/>
      <c r="D272" s="24"/>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c r="AG272" s="26"/>
      <c r="AH272" s="26"/>
      <c r="AI272" s="26"/>
      <c r="AJ272" s="213"/>
      <c r="AK272" s="157"/>
      <c r="AL272" s="25"/>
      <c r="AM272" s="26"/>
      <c r="AN272" s="157"/>
      <c r="AO272" s="157"/>
      <c r="AP272" s="26"/>
    </row>
    <row r="273" spans="1:42" ht="6" customHeight="1" x14ac:dyDescent="0.25">
      <c r="A273" s="3"/>
      <c r="B273" s="144"/>
      <c r="C273" s="3"/>
      <c r="D273" s="18"/>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c r="AJ273" s="214"/>
      <c r="AK273" s="154"/>
      <c r="AL273" s="19"/>
      <c r="AM273" s="22"/>
      <c r="AN273" s="154"/>
      <c r="AO273" s="154"/>
      <c r="AP273" s="22"/>
    </row>
    <row r="274" spans="1:42" ht="11.25" customHeight="1" x14ac:dyDescent="0.25">
      <c r="B274" s="199" t="s">
        <v>33</v>
      </c>
      <c r="D274" s="32"/>
      <c r="E274" s="402" t="str">
        <f ca="1">VLOOKUP(CONCATENATE($B$246&amp;"-"&amp;INDIRECT(ADDRESS(ROW(),COLUMN()-3))),Language_Translations,MATCH(Language_Selected,Language_Options,0),FALSE)</f>
        <v>ASKED PERMISSION BEFORE CARRYING OUT ANY EXAMS OR PROCEDURES</v>
      </c>
      <c r="R274" s="16"/>
      <c r="S274" s="16"/>
      <c r="T274" s="16"/>
      <c r="U274" s="16"/>
      <c r="V274" s="16"/>
      <c r="X274" s="16"/>
      <c r="Y274" s="16"/>
      <c r="Z274" s="16"/>
      <c r="AB274" s="16"/>
      <c r="AC274" s="16"/>
      <c r="AD274" s="16"/>
      <c r="AE274" s="16"/>
      <c r="AF274" s="197" t="s">
        <v>11</v>
      </c>
      <c r="AG274" s="16"/>
      <c r="AH274" s="16"/>
      <c r="AI274" s="16"/>
      <c r="AJ274" s="95"/>
      <c r="AK274" s="85" t="s">
        <v>102</v>
      </c>
      <c r="AL274" s="35"/>
    </row>
    <row r="275" spans="1:42" ht="6" customHeight="1" x14ac:dyDescent="0.25">
      <c r="A275" s="3"/>
      <c r="B275" s="144"/>
      <c r="C275" s="3"/>
      <c r="D275" s="24"/>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c r="AG275" s="26"/>
      <c r="AH275" s="26"/>
      <c r="AI275" s="26"/>
      <c r="AJ275" s="213"/>
      <c r="AK275" s="157"/>
      <c r="AL275" s="25"/>
      <c r="AM275" s="26"/>
      <c r="AN275" s="157"/>
      <c r="AO275" s="157"/>
      <c r="AP275" s="26"/>
    </row>
    <row r="276" spans="1:42" ht="6" customHeight="1" x14ac:dyDescent="0.25">
      <c r="A276" s="3"/>
      <c r="B276" s="144"/>
      <c r="C276" s="3"/>
      <c r="D276" s="18"/>
      <c r="E276" s="22"/>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2"/>
      <c r="AH276" s="22"/>
      <c r="AI276" s="22"/>
      <c r="AJ276" s="214"/>
      <c r="AK276" s="154"/>
      <c r="AL276" s="19"/>
      <c r="AM276" s="22"/>
      <c r="AN276" s="154"/>
      <c r="AO276" s="154"/>
      <c r="AP276" s="22"/>
    </row>
    <row r="277" spans="1:42" ht="11.25" customHeight="1" x14ac:dyDescent="0.25">
      <c r="B277" s="199" t="s">
        <v>35</v>
      </c>
      <c r="D277" s="32"/>
      <c r="E277" s="479" t="str">
        <f ca="1">VLOOKUP(CONCATENATE($B$246&amp;"-"&amp;INDIRECT(ADDRESS(ROW(),COLUMN()-3))),Language_Translations,MATCH(Language_Selected,Language_Options,0),FALSE)</f>
        <v>EXPLAINED TO CARETAKER WHY THEY WERE CARRYING OUT EXAMINATIONS OR PROCEDURES</v>
      </c>
      <c r="F277" s="479"/>
      <c r="G277" s="479"/>
      <c r="H277" s="479"/>
      <c r="I277" s="479"/>
      <c r="J277" s="479"/>
      <c r="K277" s="479"/>
      <c r="L277" s="479"/>
      <c r="M277" s="479"/>
      <c r="N277" s="479"/>
      <c r="O277" s="479"/>
      <c r="P277" s="479"/>
      <c r="Q277" s="479"/>
      <c r="R277" s="479"/>
      <c r="S277" s="479"/>
      <c r="T277" s="479"/>
      <c r="U277" s="479"/>
      <c r="V277" s="479"/>
      <c r="W277" s="479"/>
      <c r="X277" s="479"/>
      <c r="Y277" s="479"/>
      <c r="Z277" s="479"/>
      <c r="AA277" s="479"/>
      <c r="AB277" s="479"/>
      <c r="AC277" s="479"/>
      <c r="AD277" s="479"/>
      <c r="AE277" s="16"/>
      <c r="AF277" s="16"/>
      <c r="AG277" s="16"/>
      <c r="AH277" s="16"/>
      <c r="AI277" s="16"/>
      <c r="AJ277" s="95"/>
      <c r="AK277" s="1"/>
      <c r="AL277" s="35"/>
    </row>
    <row r="278" spans="1:42" ht="11.25" customHeight="1" x14ac:dyDescent="0.25">
      <c r="B278" s="199"/>
      <c r="D278" s="32"/>
      <c r="E278" s="479"/>
      <c r="F278" s="479"/>
      <c r="G278" s="479"/>
      <c r="H278" s="479"/>
      <c r="I278" s="479"/>
      <c r="J278" s="479"/>
      <c r="K278" s="479"/>
      <c r="L278" s="479"/>
      <c r="M278" s="479"/>
      <c r="N278" s="479"/>
      <c r="O278" s="479"/>
      <c r="P278" s="479"/>
      <c r="Q278" s="479"/>
      <c r="R278" s="479"/>
      <c r="S278" s="479"/>
      <c r="T278" s="479"/>
      <c r="U278" s="479"/>
      <c r="V278" s="479"/>
      <c r="W278" s="479"/>
      <c r="X278" s="479"/>
      <c r="Y278" s="479"/>
      <c r="Z278" s="479"/>
      <c r="AA278" s="479"/>
      <c r="AB278" s="479"/>
      <c r="AC278" s="479"/>
      <c r="AD278" s="479"/>
      <c r="AE278" s="197" t="s">
        <v>131</v>
      </c>
      <c r="AF278" s="16"/>
      <c r="AG278" s="16"/>
      <c r="AH278" s="16"/>
      <c r="AI278" s="16"/>
      <c r="AJ278" s="212"/>
      <c r="AK278" s="85" t="s">
        <v>103</v>
      </c>
      <c r="AL278" s="35"/>
    </row>
    <row r="279" spans="1:42" ht="6" customHeight="1" x14ac:dyDescent="0.25">
      <c r="A279" s="3"/>
      <c r="B279" s="144"/>
      <c r="C279" s="3"/>
      <c r="D279" s="24"/>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c r="AG279" s="26"/>
      <c r="AH279" s="26"/>
      <c r="AI279" s="26"/>
      <c r="AJ279" s="213"/>
      <c r="AK279" s="157"/>
      <c r="AL279" s="25"/>
      <c r="AM279" s="26"/>
      <c r="AN279" s="157"/>
      <c r="AO279" s="157"/>
      <c r="AP279" s="26"/>
    </row>
    <row r="280" spans="1:42" ht="6" customHeight="1" x14ac:dyDescent="0.25">
      <c r="A280" s="3"/>
      <c r="B280" s="144"/>
      <c r="C280" s="3"/>
      <c r="D280" s="18"/>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c r="AJ280" s="214"/>
      <c r="AK280" s="154"/>
      <c r="AL280" s="19"/>
      <c r="AM280" s="22"/>
      <c r="AN280" s="154"/>
      <c r="AO280" s="154"/>
      <c r="AP280" s="22"/>
    </row>
    <row r="281" spans="1:42" ht="11.25" customHeight="1" x14ac:dyDescent="0.25">
      <c r="B281" s="198" t="s">
        <v>104</v>
      </c>
      <c r="D281" s="32"/>
      <c r="E281" s="402" t="str">
        <f ca="1">VLOOKUP(CONCATENATE($B$246&amp;"-"&amp;INDIRECT(ADDRESS(ROW(),COLUMN()-3))),Language_Translations,MATCH(Language_Selected,Language_Options,0),FALSE)</f>
        <v>EXPLAINED THE FINDINGS OF ANY EXAMS OR CONSULTATIONS</v>
      </c>
      <c r="X281" s="16"/>
      <c r="Y281" s="16"/>
      <c r="Z281" s="16"/>
      <c r="AA281" s="16"/>
      <c r="AB281" s="197" t="s">
        <v>11</v>
      </c>
      <c r="AC281" s="16"/>
      <c r="AD281" s="16"/>
      <c r="AE281" s="16"/>
      <c r="AF281" s="16"/>
      <c r="AG281" s="16"/>
      <c r="AH281" s="16"/>
      <c r="AI281" s="16"/>
      <c r="AJ281" s="95"/>
      <c r="AK281" s="85" t="s">
        <v>106</v>
      </c>
      <c r="AL281" s="35"/>
    </row>
    <row r="282" spans="1:42" ht="6" customHeight="1" x14ac:dyDescent="0.25">
      <c r="A282" s="3"/>
      <c r="B282" s="144"/>
      <c r="C282" s="3"/>
      <c r="D282" s="24"/>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c r="AG282" s="26"/>
      <c r="AH282" s="26"/>
      <c r="AI282" s="26"/>
      <c r="AJ282" s="213"/>
      <c r="AK282" s="157"/>
      <c r="AL282" s="25"/>
      <c r="AM282" s="26"/>
      <c r="AN282" s="157"/>
      <c r="AO282" s="157"/>
      <c r="AP282" s="26"/>
    </row>
    <row r="283" spans="1:42" ht="6" customHeight="1" x14ac:dyDescent="0.25">
      <c r="A283" s="3"/>
      <c r="B283" s="144"/>
      <c r="C283" s="3"/>
      <c r="D283" s="18"/>
      <c r="E283" s="22"/>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2"/>
      <c r="AD283" s="22"/>
      <c r="AE283" s="22"/>
      <c r="AF283" s="22"/>
      <c r="AG283" s="22"/>
      <c r="AH283" s="22"/>
      <c r="AI283" s="22"/>
      <c r="AJ283" s="214"/>
      <c r="AK283" s="154"/>
      <c r="AL283" s="19"/>
      <c r="AM283" s="22"/>
      <c r="AN283" s="154"/>
      <c r="AO283" s="154"/>
      <c r="AP283" s="22"/>
    </row>
    <row r="284" spans="1:42" ht="11.25" customHeight="1" x14ac:dyDescent="0.25">
      <c r="B284" s="199" t="s">
        <v>107</v>
      </c>
      <c r="D284" s="32"/>
      <c r="E284" s="402" t="str">
        <f ca="1">VLOOKUP(CONCATENATE($B$246&amp;"-"&amp;INDIRECT(ADDRESS(ROW(),COLUMN()-3))),Language_Translations,MATCH(Language_Selected,Language_Options,0),FALSE)</f>
        <v>EXPLAINED WHY THEY WERE GIVING THE CHILD ANY MEDICINE</v>
      </c>
      <c r="R284" s="16"/>
      <c r="S284" s="16"/>
      <c r="T284" s="16"/>
      <c r="U284" s="16"/>
      <c r="V284" s="16"/>
      <c r="W284" s="16"/>
      <c r="X284" s="16"/>
      <c r="Y284" s="16"/>
      <c r="Z284" s="16"/>
      <c r="AA284" s="16"/>
      <c r="AB284" s="197" t="s">
        <v>11</v>
      </c>
      <c r="AC284" s="16"/>
      <c r="AD284" s="16"/>
      <c r="AE284" s="16"/>
      <c r="AF284" s="16"/>
      <c r="AG284" s="16"/>
      <c r="AH284" s="16"/>
      <c r="AI284" s="16"/>
      <c r="AJ284" s="95"/>
      <c r="AK284" s="85" t="s">
        <v>108</v>
      </c>
      <c r="AL284" s="35"/>
    </row>
    <row r="285" spans="1:42" ht="6" customHeight="1" x14ac:dyDescent="0.25">
      <c r="A285" s="3"/>
      <c r="B285" s="144"/>
      <c r="C285" s="3"/>
      <c r="D285" s="24"/>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c r="AG285" s="26"/>
      <c r="AH285" s="26"/>
      <c r="AI285" s="26"/>
      <c r="AJ285" s="213"/>
      <c r="AK285" s="157"/>
      <c r="AL285" s="25"/>
      <c r="AM285" s="26"/>
      <c r="AN285" s="157"/>
      <c r="AO285" s="157"/>
      <c r="AP285" s="26"/>
    </row>
    <row r="286" spans="1:42" ht="6" customHeight="1" x14ac:dyDescent="0.25">
      <c r="A286" s="3"/>
      <c r="B286" s="144"/>
      <c r="C286" s="3"/>
      <c r="D286" s="18"/>
      <c r="E286" s="22"/>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2"/>
      <c r="AD286" s="22"/>
      <c r="AE286" s="22"/>
      <c r="AF286" s="22"/>
      <c r="AG286" s="22"/>
      <c r="AH286" s="22"/>
      <c r="AI286" s="22"/>
      <c r="AJ286" s="214"/>
      <c r="AK286" s="154"/>
      <c r="AL286" s="19"/>
      <c r="AM286" s="22"/>
      <c r="AN286" s="154"/>
      <c r="AO286" s="154"/>
      <c r="AP286" s="22"/>
    </row>
    <row r="287" spans="1:42" ht="11.25" customHeight="1" x14ac:dyDescent="0.25">
      <c r="B287" s="200">
        <v>12</v>
      </c>
      <c r="D287" s="32"/>
      <c r="E287" s="402" t="str">
        <f ca="1">VLOOKUP(CONCATENATE($B$246&amp;"-"&amp;INDIRECT(ADDRESS(ROW(),COLUMN()-3))),Language_Translations,MATCH(Language_Selected,Language_Options,0),FALSE)</f>
        <v>NONE OF THE ABOVE</v>
      </c>
      <c r="J287" s="16"/>
      <c r="K287" s="16"/>
      <c r="L287" s="16"/>
      <c r="M287" s="16"/>
      <c r="N287" s="197" t="s">
        <v>11</v>
      </c>
      <c r="O287" s="16"/>
      <c r="P287" s="16"/>
      <c r="Q287" s="16"/>
      <c r="R287" s="16"/>
      <c r="S287" s="16"/>
      <c r="T287" s="16"/>
      <c r="U287" s="16"/>
      <c r="V287" s="16"/>
      <c r="W287" s="16"/>
      <c r="X287" s="16"/>
      <c r="Y287" s="16"/>
      <c r="Z287" s="16"/>
      <c r="AA287" s="16"/>
      <c r="AB287" s="16"/>
      <c r="AC287" s="16"/>
      <c r="AD287" s="16"/>
      <c r="AE287" s="16"/>
      <c r="AF287" s="16"/>
      <c r="AG287" s="16"/>
      <c r="AH287" s="16"/>
      <c r="AI287" s="16"/>
      <c r="AJ287" s="95"/>
      <c r="AK287" s="85" t="s">
        <v>96</v>
      </c>
      <c r="AL287" s="35"/>
    </row>
    <row r="288" spans="1:42" ht="6" customHeight="1" thickBot="1" x14ac:dyDescent="0.3">
      <c r="B288" s="106"/>
      <c r="D288" s="32"/>
      <c r="AJ288" s="67"/>
      <c r="AL288" s="36"/>
    </row>
    <row r="289" spans="1:42" ht="6" customHeight="1" x14ac:dyDescent="0.25">
      <c r="A289" s="6"/>
      <c r="B289" s="110"/>
      <c r="C289" s="8"/>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107"/>
      <c r="AK289" s="9"/>
      <c r="AL289" s="9"/>
      <c r="AM289" s="9"/>
      <c r="AN289" s="107"/>
      <c r="AO289" s="107"/>
      <c r="AP289" s="15"/>
    </row>
    <row r="290" spans="1:42" ht="20.149999999999999" x14ac:dyDescent="0.25">
      <c r="A290" s="482" t="s">
        <v>132</v>
      </c>
      <c r="B290" s="483"/>
      <c r="C290" s="483"/>
      <c r="D290" s="483"/>
      <c r="E290" s="483"/>
      <c r="F290" s="483"/>
      <c r="G290" s="483"/>
      <c r="H290" s="483"/>
      <c r="I290" s="483"/>
      <c r="J290" s="483"/>
      <c r="K290" s="483"/>
      <c r="L290" s="483"/>
      <c r="M290" s="483"/>
      <c r="N290" s="483"/>
      <c r="O290" s="483"/>
      <c r="P290" s="483"/>
      <c r="Q290" s="483"/>
      <c r="R290" s="483"/>
      <c r="S290" s="483"/>
      <c r="T290" s="483"/>
      <c r="U290" s="483"/>
      <c r="V290" s="483"/>
      <c r="W290" s="483"/>
      <c r="X290" s="483"/>
      <c r="Y290" s="483"/>
      <c r="Z290" s="483"/>
      <c r="AA290" s="483"/>
      <c r="AB290" s="483"/>
      <c r="AC290" s="483"/>
      <c r="AD290" s="483"/>
      <c r="AE290" s="483"/>
      <c r="AF290" s="483"/>
      <c r="AG290" s="483"/>
      <c r="AH290" s="483"/>
      <c r="AI290" s="483"/>
      <c r="AJ290" s="483"/>
      <c r="AK290" s="483"/>
      <c r="AL290" s="483"/>
      <c r="AM290" s="483"/>
      <c r="AN290" s="483"/>
      <c r="AO290" s="483"/>
      <c r="AP290" s="484"/>
    </row>
    <row r="291" spans="1:42" ht="6" customHeight="1" thickBot="1" x14ac:dyDescent="0.3">
      <c r="A291" s="28"/>
      <c r="B291" s="109"/>
      <c r="C291" s="12"/>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46"/>
      <c r="AK291" s="13"/>
      <c r="AL291" s="13"/>
      <c r="AM291" s="13"/>
      <c r="AN291" s="146"/>
      <c r="AO291" s="146"/>
      <c r="AP291" s="29"/>
    </row>
    <row r="292" spans="1:42" ht="6" customHeight="1" x14ac:dyDescent="0.25">
      <c r="B292" s="106"/>
      <c r="D292" s="32"/>
      <c r="AL292" s="34"/>
    </row>
    <row r="293" spans="1:42" ht="11.25" customHeight="1" x14ac:dyDescent="0.25">
      <c r="B293" s="111">
        <v>110</v>
      </c>
      <c r="D293" s="32"/>
      <c r="E293" s="479" t="str">
        <f ca="1">VLOOKUP(INDIRECT(ADDRESS(ROW(),COLUMN()-3)),Language_Translations,MATCH(Language_Selected,Language_Options,0),FALSE)</f>
        <v>RECORD WHETHER A PROVIDER DID ANY OF THE FOLLOWING. THIS REFERS ONLY TO COUNSELING TO BE APPLIED AFTER THE VISIT OR MEDICINES THAT THE CARETAKER WILL GIVE TO THE SICK CHILD AT HOME AND DOES NOT INCLUDE START DOSES OR ONE TIME MEDICINES GIVEN TO THE CHILD DURING THE VISIT (E.G., ORS OR PAIN MEDICINE) FOR URGENT TREATMENT OF SYMPTOMS.</v>
      </c>
      <c r="F293" s="479"/>
      <c r="G293" s="479"/>
      <c r="H293" s="479"/>
      <c r="I293" s="479"/>
      <c r="J293" s="479"/>
      <c r="K293" s="479"/>
      <c r="L293" s="479"/>
      <c r="M293" s="479"/>
      <c r="N293" s="479"/>
      <c r="O293" s="479"/>
      <c r="P293" s="479"/>
      <c r="Q293" s="479"/>
      <c r="R293" s="479"/>
      <c r="S293" s="479"/>
      <c r="T293" s="479"/>
      <c r="U293" s="479"/>
      <c r="V293" s="479"/>
      <c r="W293" s="479"/>
      <c r="X293" s="479"/>
      <c r="Y293" s="479"/>
      <c r="Z293" s="479"/>
      <c r="AA293" s="479"/>
      <c r="AB293" s="479"/>
      <c r="AC293" s="479"/>
      <c r="AD293" s="479"/>
      <c r="AE293" s="479"/>
      <c r="AF293" s="479"/>
      <c r="AG293" s="479"/>
      <c r="AH293" s="479"/>
      <c r="AI293" s="479"/>
      <c r="AJ293" s="479"/>
      <c r="AK293" s="479"/>
      <c r="AL293" s="83"/>
      <c r="AM293" s="61"/>
      <c r="AN293" s="61"/>
    </row>
    <row r="294" spans="1:42" ht="11.25" customHeight="1" x14ac:dyDescent="0.25">
      <c r="B294" s="111"/>
      <c r="D294" s="32"/>
      <c r="E294" s="479"/>
      <c r="F294" s="479"/>
      <c r="G294" s="479"/>
      <c r="H294" s="479"/>
      <c r="I294" s="479"/>
      <c r="J294" s="479"/>
      <c r="K294" s="479"/>
      <c r="L294" s="479"/>
      <c r="M294" s="479"/>
      <c r="N294" s="479"/>
      <c r="O294" s="479"/>
      <c r="P294" s="479"/>
      <c r="Q294" s="479"/>
      <c r="R294" s="479"/>
      <c r="S294" s="479"/>
      <c r="T294" s="479"/>
      <c r="U294" s="479"/>
      <c r="V294" s="479"/>
      <c r="W294" s="479"/>
      <c r="X294" s="479"/>
      <c r="Y294" s="479"/>
      <c r="Z294" s="479"/>
      <c r="AA294" s="479"/>
      <c r="AB294" s="479"/>
      <c r="AC294" s="479"/>
      <c r="AD294" s="479"/>
      <c r="AE294" s="479"/>
      <c r="AF294" s="479"/>
      <c r="AG294" s="479"/>
      <c r="AH294" s="479"/>
      <c r="AI294" s="479"/>
      <c r="AJ294" s="479"/>
      <c r="AK294" s="479"/>
      <c r="AL294" s="83"/>
      <c r="AM294" s="61"/>
      <c r="AN294" s="61"/>
    </row>
    <row r="295" spans="1:42" ht="11.25" customHeight="1" x14ac:dyDescent="0.25">
      <c r="B295" s="111"/>
      <c r="D295" s="32"/>
      <c r="E295" s="479"/>
      <c r="F295" s="479"/>
      <c r="G295" s="479"/>
      <c r="H295" s="479"/>
      <c r="I295" s="479"/>
      <c r="J295" s="479"/>
      <c r="K295" s="479"/>
      <c r="L295" s="479"/>
      <c r="M295" s="479"/>
      <c r="N295" s="479"/>
      <c r="O295" s="479"/>
      <c r="P295" s="479"/>
      <c r="Q295" s="479"/>
      <c r="R295" s="479"/>
      <c r="S295" s="479"/>
      <c r="T295" s="479"/>
      <c r="U295" s="479"/>
      <c r="V295" s="479"/>
      <c r="W295" s="479"/>
      <c r="X295" s="479"/>
      <c r="Y295" s="479"/>
      <c r="Z295" s="479"/>
      <c r="AA295" s="479"/>
      <c r="AB295" s="479"/>
      <c r="AC295" s="479"/>
      <c r="AD295" s="479"/>
      <c r="AE295" s="479"/>
      <c r="AF295" s="479"/>
      <c r="AG295" s="479"/>
      <c r="AH295" s="479"/>
      <c r="AI295" s="479"/>
      <c r="AJ295" s="479"/>
      <c r="AK295" s="479"/>
      <c r="AL295" s="83"/>
      <c r="AM295" s="61"/>
      <c r="AN295" s="61"/>
    </row>
    <row r="296" spans="1:42" ht="11.25" customHeight="1" x14ac:dyDescent="0.25">
      <c r="B296" s="77"/>
      <c r="D296" s="32"/>
      <c r="E296" s="479"/>
      <c r="F296" s="479"/>
      <c r="G296" s="479"/>
      <c r="H296" s="479"/>
      <c r="I296" s="479"/>
      <c r="J296" s="479"/>
      <c r="K296" s="479"/>
      <c r="L296" s="479"/>
      <c r="M296" s="479"/>
      <c r="N296" s="479"/>
      <c r="O296" s="479"/>
      <c r="P296" s="479"/>
      <c r="Q296" s="479"/>
      <c r="R296" s="479"/>
      <c r="S296" s="479"/>
      <c r="T296" s="479"/>
      <c r="U296" s="479"/>
      <c r="V296" s="479"/>
      <c r="W296" s="479"/>
      <c r="X296" s="479"/>
      <c r="Y296" s="479"/>
      <c r="Z296" s="479"/>
      <c r="AA296" s="479"/>
      <c r="AB296" s="479"/>
      <c r="AC296" s="479"/>
      <c r="AD296" s="479"/>
      <c r="AE296" s="479"/>
      <c r="AF296" s="479"/>
      <c r="AG296" s="479"/>
      <c r="AH296" s="479"/>
      <c r="AI296" s="479"/>
      <c r="AJ296" s="479"/>
      <c r="AK296" s="479"/>
      <c r="AL296" s="83"/>
      <c r="AM296" s="61"/>
      <c r="AN296" s="61"/>
    </row>
    <row r="297" spans="1:42" ht="11.25" customHeight="1" x14ac:dyDescent="0.25">
      <c r="B297" s="77"/>
      <c r="D297" s="32"/>
      <c r="E297" s="479"/>
      <c r="F297" s="479"/>
      <c r="G297" s="479"/>
      <c r="H297" s="479"/>
      <c r="I297" s="479"/>
      <c r="J297" s="479"/>
      <c r="K297" s="479"/>
      <c r="L297" s="479"/>
      <c r="M297" s="479"/>
      <c r="N297" s="479"/>
      <c r="O297" s="479"/>
      <c r="P297" s="479"/>
      <c r="Q297" s="479"/>
      <c r="R297" s="479"/>
      <c r="S297" s="479"/>
      <c r="T297" s="479"/>
      <c r="U297" s="479"/>
      <c r="V297" s="479"/>
      <c r="W297" s="479"/>
      <c r="X297" s="479"/>
      <c r="Y297" s="479"/>
      <c r="Z297" s="479"/>
      <c r="AA297" s="479"/>
      <c r="AB297" s="479"/>
      <c r="AC297" s="479"/>
      <c r="AD297" s="479"/>
      <c r="AE297" s="479"/>
      <c r="AF297" s="479"/>
      <c r="AG297" s="479"/>
      <c r="AH297" s="479"/>
      <c r="AI297" s="479"/>
      <c r="AJ297" s="479"/>
      <c r="AK297" s="479"/>
      <c r="AL297" s="83"/>
      <c r="AM297" s="61"/>
      <c r="AN297" s="61"/>
    </row>
    <row r="298" spans="1:42" ht="6" customHeight="1" x14ac:dyDescent="0.25">
      <c r="A298" s="3"/>
      <c r="B298" s="144"/>
      <c r="C298" s="3"/>
      <c r="D298" s="24"/>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c r="AG298" s="26"/>
      <c r="AH298" s="26"/>
      <c r="AI298" s="26"/>
      <c r="AJ298" s="213"/>
      <c r="AK298" s="157"/>
      <c r="AL298" s="25"/>
      <c r="AM298" s="26"/>
      <c r="AN298" s="157"/>
      <c r="AO298" s="157"/>
      <c r="AP298" s="26"/>
    </row>
    <row r="299" spans="1:42" ht="6" customHeight="1" x14ac:dyDescent="0.25">
      <c r="A299" s="3"/>
      <c r="B299" s="144"/>
      <c r="C299" s="3"/>
      <c r="D299" s="18"/>
      <c r="E299" s="22"/>
      <c r="F299" s="22"/>
      <c r="G299" s="22"/>
      <c r="H299" s="22"/>
      <c r="I299" s="22"/>
      <c r="J299" s="22"/>
      <c r="K299" s="22"/>
      <c r="L299" s="22"/>
      <c r="M299" s="22"/>
      <c r="N299" s="22"/>
      <c r="O299" s="22"/>
      <c r="P299" s="22"/>
      <c r="Q299" s="22"/>
      <c r="R299" s="22"/>
      <c r="S299" s="22"/>
      <c r="T299" s="22"/>
      <c r="U299" s="22"/>
      <c r="V299" s="22"/>
      <c r="W299" s="22"/>
      <c r="X299" s="22"/>
      <c r="Y299" s="22"/>
      <c r="Z299" s="22"/>
      <c r="AA299" s="22"/>
      <c r="AB299" s="22"/>
      <c r="AC299" s="22"/>
      <c r="AD299" s="22"/>
      <c r="AE299" s="22"/>
      <c r="AF299" s="22"/>
      <c r="AG299" s="22"/>
      <c r="AH299" s="22"/>
      <c r="AI299" s="22"/>
      <c r="AJ299" s="214"/>
      <c r="AK299" s="154"/>
      <c r="AL299" s="19"/>
      <c r="AM299" s="22"/>
      <c r="AN299" s="154"/>
      <c r="AO299" s="154"/>
      <c r="AP299" s="22"/>
    </row>
    <row r="300" spans="1:42" ht="11.25" customHeight="1" x14ac:dyDescent="0.25">
      <c r="B300" s="198" t="s">
        <v>18</v>
      </c>
      <c r="D300" s="32"/>
      <c r="E300" s="402" t="str">
        <f ca="1">VLOOKUP(CONCATENATE($B$293&amp;"-"&amp;INDIRECT(ADDRESS(ROW(),COLUMN()-3))),Language_Translations,MATCH(Language_Selected,Language_Options,0),FALSE)</f>
        <v>PRESCRIBED OR PROVIDED ORAL MEDICATIONS DURING OR AFTER CONSULTATION</v>
      </c>
      <c r="W300" s="16"/>
      <c r="X300" s="16"/>
      <c r="Y300" s="16"/>
      <c r="Z300" s="16"/>
      <c r="AA300" s="16"/>
      <c r="AB300" s="16"/>
      <c r="AD300" s="16"/>
      <c r="AE300" s="16"/>
      <c r="AF300" s="16"/>
      <c r="AG300" s="16"/>
      <c r="AH300" s="16"/>
      <c r="AI300" s="197" t="s">
        <v>11</v>
      </c>
      <c r="AJ300" s="95"/>
      <c r="AK300" s="85" t="s">
        <v>94</v>
      </c>
      <c r="AL300" s="35"/>
    </row>
    <row r="301" spans="1:42" ht="6" customHeight="1" x14ac:dyDescent="0.25">
      <c r="A301" s="3"/>
      <c r="B301" s="144"/>
      <c r="C301" s="3"/>
      <c r="D301" s="24"/>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c r="AG301" s="26"/>
      <c r="AH301" s="26"/>
      <c r="AI301" s="26"/>
      <c r="AJ301" s="213"/>
      <c r="AK301" s="157"/>
      <c r="AL301" s="25"/>
      <c r="AM301" s="26"/>
      <c r="AN301" s="157"/>
      <c r="AO301" s="157"/>
      <c r="AP301" s="26"/>
    </row>
    <row r="302" spans="1:42" ht="6" customHeight="1" x14ac:dyDescent="0.25">
      <c r="A302" s="3"/>
      <c r="B302" s="144"/>
      <c r="C302" s="3"/>
      <c r="D302" s="18"/>
      <c r="E302" s="22"/>
      <c r="F302" s="22"/>
      <c r="G302" s="22"/>
      <c r="H302" s="22"/>
      <c r="I302" s="22"/>
      <c r="J302" s="22"/>
      <c r="K302" s="22"/>
      <c r="L302" s="22"/>
      <c r="M302" s="22"/>
      <c r="N302" s="22"/>
      <c r="O302" s="22"/>
      <c r="P302" s="22"/>
      <c r="Q302" s="22"/>
      <c r="R302" s="22"/>
      <c r="S302" s="22"/>
      <c r="T302" s="22"/>
      <c r="U302" s="22"/>
      <c r="V302" s="22"/>
      <c r="W302" s="22"/>
      <c r="X302" s="22"/>
      <c r="Y302" s="22"/>
      <c r="Z302" s="22"/>
      <c r="AA302" s="22"/>
      <c r="AB302" s="22"/>
      <c r="AC302" s="22"/>
      <c r="AD302" s="22"/>
      <c r="AE302" s="22"/>
      <c r="AF302" s="22"/>
      <c r="AG302" s="22"/>
      <c r="AH302" s="22"/>
      <c r="AI302" s="22"/>
      <c r="AJ302" s="214"/>
      <c r="AK302" s="154"/>
      <c r="AL302" s="19"/>
      <c r="AM302" s="22"/>
      <c r="AN302" s="154"/>
      <c r="AO302" s="154"/>
      <c r="AP302" s="22"/>
    </row>
    <row r="303" spans="1:42" ht="11.25" customHeight="1" x14ac:dyDescent="0.25">
      <c r="B303" s="198" t="s">
        <v>20</v>
      </c>
      <c r="D303" s="32"/>
      <c r="E303" s="402" t="str">
        <f ca="1">VLOOKUP(CONCATENATE($B$293&amp;"-"&amp;INDIRECT(ADDRESS(ROW(),COLUMN()-3))),Language_Translations,MATCH(Language_Selected,Language_Options,0),FALSE)</f>
        <v>EXPLAINED HOW TO ADMINISTER ORAL TREATMENT(S)</v>
      </c>
      <c r="Q303" s="16"/>
      <c r="R303" s="16"/>
      <c r="S303" s="16"/>
      <c r="T303" s="16"/>
      <c r="U303" s="16"/>
      <c r="V303" s="16"/>
      <c r="W303" s="16"/>
      <c r="X303" s="16"/>
      <c r="Y303" s="197" t="s">
        <v>11</v>
      </c>
      <c r="Z303" s="16"/>
      <c r="AA303" s="16"/>
      <c r="AB303" s="16"/>
      <c r="AC303" s="16"/>
      <c r="AD303" s="16"/>
      <c r="AE303" s="16"/>
      <c r="AF303" s="16"/>
      <c r="AG303" s="16"/>
      <c r="AH303" s="16"/>
      <c r="AI303" s="16"/>
      <c r="AJ303" s="95"/>
      <c r="AK303" s="85" t="s">
        <v>95</v>
      </c>
      <c r="AL303" s="35"/>
    </row>
    <row r="304" spans="1:42" ht="6" customHeight="1" x14ac:dyDescent="0.25">
      <c r="A304" s="3"/>
      <c r="B304" s="144"/>
      <c r="C304" s="3"/>
      <c r="D304" s="24"/>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c r="AG304" s="26"/>
      <c r="AH304" s="26"/>
      <c r="AI304" s="26"/>
      <c r="AJ304" s="213"/>
      <c r="AK304" s="157"/>
      <c r="AL304" s="25"/>
      <c r="AM304" s="26"/>
      <c r="AN304" s="157"/>
      <c r="AO304" s="157"/>
      <c r="AP304" s="26"/>
    </row>
    <row r="305" spans="1:42" ht="6" customHeight="1" x14ac:dyDescent="0.25">
      <c r="A305" s="3"/>
      <c r="B305" s="144"/>
      <c r="C305" s="3"/>
      <c r="D305" s="18"/>
      <c r="E305" s="22"/>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2"/>
      <c r="AG305" s="22"/>
      <c r="AH305" s="22"/>
      <c r="AI305" s="22"/>
      <c r="AJ305" s="214"/>
      <c r="AK305" s="154"/>
      <c r="AL305" s="19"/>
      <c r="AM305" s="22"/>
      <c r="AN305" s="154"/>
      <c r="AO305" s="154"/>
      <c r="AP305" s="22"/>
    </row>
    <row r="306" spans="1:42" ht="11.25" customHeight="1" x14ac:dyDescent="0.25">
      <c r="B306" s="198" t="s">
        <v>23</v>
      </c>
      <c r="D306" s="32"/>
      <c r="E306" s="402" t="str">
        <f ca="1">VLOOKUP(CONCATENATE($B$293&amp;"-"&amp;INDIRECT(ADDRESS(ROW(),COLUMN()-3))),Language_Translations,MATCH(Language_Selected,Language_Options,0),FALSE)</f>
        <v>DISCUSS FOLLOW-UP VISIT FOR THE SICK CHILD</v>
      </c>
      <c r="O306" s="16"/>
      <c r="P306" s="16"/>
      <c r="Q306" s="16"/>
      <c r="R306" s="16"/>
      <c r="S306" s="16"/>
      <c r="T306" s="16"/>
      <c r="U306" s="16"/>
      <c r="V306" s="16"/>
      <c r="W306" s="197" t="s">
        <v>11</v>
      </c>
      <c r="X306" s="16"/>
      <c r="Y306" s="16"/>
      <c r="Z306" s="16"/>
      <c r="AA306" s="16"/>
      <c r="AB306" s="16"/>
      <c r="AC306" s="16"/>
      <c r="AD306" s="16"/>
      <c r="AE306" s="16"/>
      <c r="AF306" s="16"/>
      <c r="AG306" s="16"/>
      <c r="AH306" s="16"/>
      <c r="AI306" s="16"/>
      <c r="AJ306" s="95"/>
      <c r="AK306" s="85" t="s">
        <v>8</v>
      </c>
      <c r="AL306" s="35"/>
    </row>
    <row r="307" spans="1:42" ht="6" customHeight="1" x14ac:dyDescent="0.25">
      <c r="A307" s="3"/>
      <c r="B307" s="144"/>
      <c r="C307" s="3"/>
      <c r="D307" s="24"/>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c r="AE307" s="26"/>
      <c r="AF307" s="26"/>
      <c r="AG307" s="26"/>
      <c r="AH307" s="26"/>
      <c r="AI307" s="26"/>
      <c r="AJ307" s="213"/>
      <c r="AK307" s="157"/>
      <c r="AL307" s="25"/>
      <c r="AM307" s="26"/>
      <c r="AN307" s="157"/>
      <c r="AO307" s="157"/>
      <c r="AP307" s="26"/>
    </row>
    <row r="308" spans="1:42" ht="6" customHeight="1" x14ac:dyDescent="0.25">
      <c r="A308" s="3"/>
      <c r="B308" s="144"/>
      <c r="C308" s="3"/>
      <c r="D308" s="18"/>
      <c r="E308" s="22"/>
      <c r="F308" s="22"/>
      <c r="G308" s="22"/>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2"/>
      <c r="AG308" s="22"/>
      <c r="AH308" s="22"/>
      <c r="AI308" s="22"/>
      <c r="AJ308" s="214"/>
      <c r="AK308" s="154"/>
      <c r="AL308" s="19"/>
      <c r="AM308" s="22"/>
      <c r="AN308" s="154"/>
      <c r="AO308" s="154"/>
      <c r="AP308" s="22"/>
    </row>
    <row r="309" spans="1:42" ht="11.25" customHeight="1" x14ac:dyDescent="0.25">
      <c r="B309" s="199" t="s">
        <v>25</v>
      </c>
      <c r="D309" s="32"/>
      <c r="E309" s="402" t="str">
        <f ca="1">VLOOKUP(CONCATENATE($B$293&amp;"-"&amp;INDIRECT(ADDRESS(ROW(),COLUMN()-3))),Language_Translations,MATCH(Language_Selected,Language_Options,0),FALSE)</f>
        <v>NONE OF THE ABOVE</v>
      </c>
      <c r="J309" s="16"/>
      <c r="K309" s="16"/>
      <c r="L309" s="16"/>
      <c r="M309" s="16"/>
      <c r="N309" s="197" t="s">
        <v>11</v>
      </c>
      <c r="O309" s="16"/>
      <c r="P309" s="16"/>
      <c r="Q309" s="16"/>
      <c r="R309" s="16"/>
      <c r="S309" s="16"/>
      <c r="T309" s="16"/>
      <c r="U309" s="16"/>
      <c r="V309" s="16"/>
      <c r="W309" s="16"/>
      <c r="X309" s="16"/>
      <c r="Y309" s="16"/>
      <c r="Z309" s="16"/>
      <c r="AA309" s="16"/>
      <c r="AB309" s="16"/>
      <c r="AC309" s="16"/>
      <c r="AD309" s="16"/>
      <c r="AE309" s="16"/>
      <c r="AF309" s="16"/>
      <c r="AG309" s="16"/>
      <c r="AH309" s="16"/>
      <c r="AI309" s="16"/>
      <c r="AJ309" s="95"/>
      <c r="AK309" s="85" t="s">
        <v>96</v>
      </c>
      <c r="AL309" s="35"/>
    </row>
    <row r="310" spans="1:42" ht="6" customHeight="1" thickBot="1" x14ac:dyDescent="0.3">
      <c r="A310" s="78"/>
      <c r="B310" s="249"/>
      <c r="C310" s="78"/>
      <c r="D310" s="24"/>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150"/>
      <c r="AK310" s="26"/>
      <c r="AL310" s="25"/>
      <c r="AM310" s="26"/>
      <c r="AN310" s="157"/>
      <c r="AO310" s="157"/>
      <c r="AP310" s="26"/>
    </row>
    <row r="311" spans="1:42" ht="6" customHeight="1" x14ac:dyDescent="0.25">
      <c r="A311" s="6"/>
      <c r="B311" s="159"/>
      <c r="C311" s="8"/>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107"/>
      <c r="AK311" s="9"/>
      <c r="AL311" s="9"/>
      <c r="AM311" s="9"/>
      <c r="AN311" s="107"/>
      <c r="AO311" s="107"/>
      <c r="AP311" s="15"/>
    </row>
    <row r="312" spans="1:42" s="65" customFormat="1" ht="20.149999999999999" x14ac:dyDescent="0.25">
      <c r="A312" s="482" t="s">
        <v>133</v>
      </c>
      <c r="B312" s="483"/>
      <c r="C312" s="483"/>
      <c r="D312" s="483"/>
      <c r="E312" s="483"/>
      <c r="F312" s="483"/>
      <c r="G312" s="483"/>
      <c r="H312" s="483"/>
      <c r="I312" s="483"/>
      <c r="J312" s="483"/>
      <c r="K312" s="483"/>
      <c r="L312" s="483"/>
      <c r="M312" s="483"/>
      <c r="N312" s="483"/>
      <c r="O312" s="483"/>
      <c r="P312" s="483"/>
      <c r="Q312" s="483"/>
      <c r="R312" s="483"/>
      <c r="S312" s="483"/>
      <c r="T312" s="483"/>
      <c r="U312" s="483"/>
      <c r="V312" s="483"/>
      <c r="W312" s="483"/>
      <c r="X312" s="483"/>
      <c r="Y312" s="483"/>
      <c r="Z312" s="483"/>
      <c r="AA312" s="483"/>
      <c r="AB312" s="483"/>
      <c r="AC312" s="483"/>
      <c r="AD312" s="483"/>
      <c r="AE312" s="483"/>
      <c r="AF312" s="483"/>
      <c r="AG312" s="483"/>
      <c r="AH312" s="483"/>
      <c r="AI312" s="483"/>
      <c r="AJ312" s="483"/>
      <c r="AK312" s="483"/>
      <c r="AL312" s="483"/>
      <c r="AM312" s="483"/>
      <c r="AN312" s="483"/>
      <c r="AO312" s="483"/>
      <c r="AP312" s="484"/>
    </row>
    <row r="313" spans="1:42" ht="6" customHeight="1" thickBot="1" x14ac:dyDescent="0.3">
      <c r="A313" s="28"/>
      <c r="B313" s="109"/>
      <c r="C313" s="12"/>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46"/>
      <c r="AK313" s="13"/>
      <c r="AL313" s="13"/>
      <c r="AM313" s="13"/>
      <c r="AN313" s="146"/>
      <c r="AO313" s="146"/>
      <c r="AP313" s="29"/>
    </row>
    <row r="314" spans="1:42" ht="6" customHeight="1" x14ac:dyDescent="0.25">
      <c r="B314" s="77"/>
      <c r="C314" s="47"/>
      <c r="D314" s="32"/>
      <c r="AL314" s="35"/>
    </row>
    <row r="315" spans="1:42" ht="11.25" customHeight="1" x14ac:dyDescent="0.25">
      <c r="B315" s="111">
        <v>111</v>
      </c>
      <c r="D315" s="32"/>
      <c r="E315" s="402" t="str">
        <f ca="1">VLOOKUP(INDIRECT(ADDRESS(ROW(),COLUMN()-3)),Language_Translations,MATCH(Language_Selected,Language_Options,0),FALSE)</f>
        <v>RECORD WHETHER THE PROVIDER DID ANY OF THE FOLLOWING:</v>
      </c>
      <c r="AF315" s="17"/>
      <c r="AK315" s="17"/>
      <c r="AL315" s="35"/>
    </row>
    <row r="316" spans="1:42" ht="6" customHeight="1" x14ac:dyDescent="0.25">
      <c r="A316" s="3"/>
      <c r="B316" s="144"/>
      <c r="C316" s="3"/>
      <c r="D316" s="24"/>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c r="AG316" s="26"/>
      <c r="AH316" s="26"/>
      <c r="AI316" s="26"/>
      <c r="AJ316" s="213"/>
      <c r="AK316" s="157"/>
      <c r="AL316" s="25"/>
      <c r="AM316" s="26"/>
      <c r="AN316" s="157"/>
      <c r="AO316" s="157"/>
      <c r="AP316" s="26"/>
    </row>
    <row r="317" spans="1:42" ht="6" customHeight="1" x14ac:dyDescent="0.25">
      <c r="A317" s="3"/>
      <c r="B317" s="144"/>
      <c r="C317" s="3"/>
      <c r="D317" s="18"/>
      <c r="E317" s="22"/>
      <c r="F317" s="22"/>
      <c r="G317" s="22"/>
      <c r="H317" s="22"/>
      <c r="I317" s="22"/>
      <c r="J317" s="22"/>
      <c r="K317" s="22"/>
      <c r="L317" s="22"/>
      <c r="M317" s="22"/>
      <c r="N317" s="22"/>
      <c r="O317" s="22"/>
      <c r="P317" s="22"/>
      <c r="Q317" s="22"/>
      <c r="R317" s="22"/>
      <c r="S317" s="22"/>
      <c r="T317" s="22"/>
      <c r="U317" s="22"/>
      <c r="V317" s="22"/>
      <c r="W317" s="22"/>
      <c r="X317" s="22"/>
      <c r="Y317" s="22"/>
      <c r="Z317" s="22"/>
      <c r="AA317" s="22"/>
      <c r="AB317" s="22"/>
      <c r="AC317" s="22"/>
      <c r="AD317" s="22"/>
      <c r="AE317" s="22"/>
      <c r="AF317" s="22"/>
      <c r="AG317" s="22"/>
      <c r="AH317" s="22"/>
      <c r="AI317" s="22"/>
      <c r="AJ317" s="214"/>
      <c r="AK317" s="154"/>
      <c r="AL317" s="19"/>
      <c r="AM317" s="22"/>
      <c r="AN317" s="154"/>
      <c r="AO317" s="154"/>
      <c r="AP317" s="22"/>
    </row>
    <row r="318" spans="1:42" ht="11.25" customHeight="1" x14ac:dyDescent="0.25">
      <c r="B318" s="198" t="s">
        <v>18</v>
      </c>
      <c r="D318" s="32"/>
      <c r="E318" s="479" t="str">
        <f ca="1">VLOOKUP(CONCATENATE($B$315&amp;"-"&amp;INDIRECT(ADDRESS(ROW(),COLUMN()-3))),Language_Translations,MATCH(Language_Selected,Language_Options,0),FALSE)</f>
        <v>RECOMMEND THAT CHILD BE HOSPITALIZED URGENTLY (I.E., ADMITTED TO THE HOSPITAL OR REFERRED TO ANOTHER HOSPITAL)</v>
      </c>
      <c r="F318" s="479"/>
      <c r="G318" s="479"/>
      <c r="H318" s="479"/>
      <c r="I318" s="479"/>
      <c r="J318" s="479"/>
      <c r="K318" s="479"/>
      <c r="L318" s="479"/>
      <c r="M318" s="479"/>
      <c r="N318" s="479"/>
      <c r="O318" s="479"/>
      <c r="P318" s="479"/>
      <c r="Q318" s="479"/>
      <c r="R318" s="479"/>
      <c r="S318" s="479"/>
      <c r="T318" s="479"/>
      <c r="U318" s="479"/>
      <c r="V318" s="479"/>
      <c r="W318" s="479"/>
      <c r="X318" s="479"/>
      <c r="Y318" s="479"/>
      <c r="Z318" s="479"/>
      <c r="AA318" s="479"/>
      <c r="AB318" s="479"/>
      <c r="AC318" s="479"/>
      <c r="AD318" s="479"/>
      <c r="AE318" s="49"/>
      <c r="AF318" s="49"/>
      <c r="AG318" s="16"/>
      <c r="AH318" s="16"/>
      <c r="AI318" s="16"/>
      <c r="AJ318" s="156"/>
      <c r="AK318" s="17"/>
      <c r="AL318" s="35"/>
    </row>
    <row r="319" spans="1:42" ht="11.25" customHeight="1" x14ac:dyDescent="0.25">
      <c r="B319" s="198"/>
      <c r="D319" s="32"/>
      <c r="E319" s="479"/>
      <c r="F319" s="479"/>
      <c r="G319" s="479"/>
      <c r="H319" s="479"/>
      <c r="I319" s="479"/>
      <c r="J319" s="479"/>
      <c r="K319" s="479"/>
      <c r="L319" s="479"/>
      <c r="M319" s="479"/>
      <c r="N319" s="479"/>
      <c r="O319" s="479"/>
      <c r="P319" s="479"/>
      <c r="Q319" s="479"/>
      <c r="R319" s="479"/>
      <c r="S319" s="479"/>
      <c r="T319" s="479"/>
      <c r="U319" s="479"/>
      <c r="V319" s="479"/>
      <c r="W319" s="479"/>
      <c r="X319" s="479"/>
      <c r="Y319" s="479"/>
      <c r="Z319" s="479"/>
      <c r="AA319" s="479"/>
      <c r="AB319" s="479"/>
      <c r="AC319" s="479"/>
      <c r="AD319" s="479"/>
      <c r="AE319" s="201" t="s">
        <v>131</v>
      </c>
      <c r="AF319" s="103"/>
      <c r="AG319" s="16"/>
      <c r="AH319" s="16"/>
      <c r="AI319" s="16"/>
      <c r="AJ319" s="95"/>
      <c r="AK319" s="85" t="s">
        <v>94</v>
      </c>
      <c r="AL319" s="35"/>
    </row>
    <row r="320" spans="1:42" ht="6" customHeight="1" x14ac:dyDescent="0.25">
      <c r="A320" s="3"/>
      <c r="B320" s="144"/>
      <c r="C320" s="3"/>
      <c r="D320" s="24"/>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13"/>
      <c r="AK320" s="157"/>
      <c r="AL320" s="25"/>
      <c r="AM320" s="26"/>
      <c r="AN320" s="157"/>
      <c r="AO320" s="157"/>
      <c r="AP320" s="26"/>
    </row>
    <row r="321" spans="1:42" ht="6" customHeight="1" x14ac:dyDescent="0.25">
      <c r="A321" s="3"/>
      <c r="B321" s="144"/>
      <c r="C321" s="3"/>
      <c r="D321" s="18"/>
      <c r="E321" s="22"/>
      <c r="F321" s="22"/>
      <c r="G321" s="22"/>
      <c r="H321" s="22"/>
      <c r="I321" s="22"/>
      <c r="J321" s="22"/>
      <c r="K321" s="22"/>
      <c r="L321" s="22"/>
      <c r="M321" s="22"/>
      <c r="N321" s="22"/>
      <c r="O321" s="22"/>
      <c r="P321" s="22"/>
      <c r="Q321" s="22"/>
      <c r="R321" s="22"/>
      <c r="S321" s="22"/>
      <c r="T321" s="22"/>
      <c r="U321" s="22"/>
      <c r="V321" s="22"/>
      <c r="W321" s="22"/>
      <c r="X321" s="22"/>
      <c r="Y321" s="22"/>
      <c r="Z321" s="22"/>
      <c r="AA321" s="22"/>
      <c r="AB321" s="22"/>
      <c r="AC321" s="22"/>
      <c r="AD321" s="22"/>
      <c r="AE321" s="22"/>
      <c r="AF321" s="22"/>
      <c r="AG321" s="22"/>
      <c r="AH321" s="22"/>
      <c r="AI321" s="22"/>
      <c r="AJ321" s="214"/>
      <c r="AK321" s="154"/>
      <c r="AL321" s="19"/>
      <c r="AM321" s="22"/>
      <c r="AN321" s="154"/>
      <c r="AO321" s="154"/>
      <c r="AP321" s="22"/>
    </row>
    <row r="322" spans="1:42" ht="11.25" customHeight="1" x14ac:dyDescent="0.25">
      <c r="B322" s="198" t="s">
        <v>20</v>
      </c>
      <c r="D322" s="32"/>
      <c r="E322" s="402" t="str">
        <f ca="1">VLOOKUP(CONCATENATE($B$315&amp;"-"&amp;INDIRECT(ADDRESS(ROW(),COLUMN()-3))),Language_Translations,MATCH(Language_Selected,Language_Options,0),FALSE)</f>
        <v>REFERRED CHILD TO ANOTHER PROVIDER WITHIN FACILITY FOR OTHER CARE</v>
      </c>
      <c r="T322" s="16"/>
      <c r="U322" s="16"/>
      <c r="V322" s="16"/>
      <c r="W322" s="16"/>
      <c r="X322" s="16"/>
      <c r="Y322" s="16"/>
      <c r="Z322" s="16"/>
      <c r="AA322" s="16"/>
      <c r="AB322" s="16"/>
      <c r="AC322" s="16"/>
      <c r="AD322" s="16"/>
      <c r="AE322" s="201" t="s">
        <v>131</v>
      </c>
      <c r="AF322" s="103"/>
      <c r="AG322" s="16"/>
      <c r="AH322" s="16"/>
      <c r="AI322" s="16"/>
      <c r="AJ322" s="95"/>
      <c r="AK322" s="85" t="s">
        <v>95</v>
      </c>
      <c r="AL322" s="35"/>
    </row>
    <row r="323" spans="1:42" ht="6" customHeight="1" x14ac:dyDescent="0.25">
      <c r="A323" s="3"/>
      <c r="B323" s="144"/>
      <c r="C323" s="3"/>
      <c r="D323" s="24"/>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c r="AG323" s="26"/>
      <c r="AH323" s="26"/>
      <c r="AI323" s="26"/>
      <c r="AJ323" s="213"/>
      <c r="AK323" s="157"/>
      <c r="AL323" s="25"/>
      <c r="AM323" s="26"/>
      <c r="AN323" s="157"/>
      <c r="AO323" s="157"/>
      <c r="AP323" s="26"/>
    </row>
    <row r="324" spans="1:42" ht="6" customHeight="1" x14ac:dyDescent="0.25">
      <c r="A324" s="3"/>
      <c r="B324" s="144"/>
      <c r="C324" s="3"/>
      <c r="D324" s="18"/>
      <c r="E324" s="22"/>
      <c r="F324" s="22"/>
      <c r="G324" s="22"/>
      <c r="H324" s="22"/>
      <c r="I324" s="22"/>
      <c r="J324" s="22"/>
      <c r="K324" s="22"/>
      <c r="L324" s="22"/>
      <c r="M324" s="22"/>
      <c r="N324" s="22"/>
      <c r="O324" s="22"/>
      <c r="P324" s="22"/>
      <c r="Q324" s="22"/>
      <c r="R324" s="22"/>
      <c r="S324" s="22"/>
      <c r="T324" s="22"/>
      <c r="U324" s="22"/>
      <c r="V324" s="22"/>
      <c r="W324" s="22"/>
      <c r="X324" s="22"/>
      <c r="Y324" s="22"/>
      <c r="Z324" s="22"/>
      <c r="AA324" s="22"/>
      <c r="AB324" s="22"/>
      <c r="AC324" s="22"/>
      <c r="AD324" s="22"/>
      <c r="AE324" s="22"/>
      <c r="AF324" s="22"/>
      <c r="AG324" s="22"/>
      <c r="AH324" s="22"/>
      <c r="AI324" s="22"/>
      <c r="AJ324" s="214"/>
      <c r="AK324" s="154"/>
      <c r="AL324" s="19"/>
      <c r="AM324" s="22"/>
      <c r="AN324" s="154"/>
      <c r="AO324" s="154"/>
      <c r="AP324" s="22"/>
    </row>
    <row r="325" spans="1:42" ht="11.25" customHeight="1" x14ac:dyDescent="0.25">
      <c r="B325" s="198" t="s">
        <v>23</v>
      </c>
      <c r="D325" s="32"/>
      <c r="E325" s="402" t="str">
        <f ca="1">VLOOKUP(CONCATENATE($B$315&amp;"-"&amp;INDIRECT(ADDRESS(ROW(),COLUMN()-3))),Language_Translations,MATCH(Language_Selected,Language_Options,0),FALSE)</f>
        <v>REFERRED CHILD TO A NUTRITION CENTER</v>
      </c>
      <c r="N325" s="16"/>
      <c r="O325" s="16"/>
      <c r="P325" s="16"/>
      <c r="R325" s="16"/>
      <c r="S325" s="16"/>
      <c r="T325" s="16"/>
      <c r="U325" s="197" t="s">
        <v>11</v>
      </c>
      <c r="V325" s="16"/>
      <c r="W325" s="16"/>
      <c r="X325" s="16"/>
      <c r="Y325" s="16"/>
      <c r="Z325" s="16"/>
      <c r="AA325" s="16"/>
      <c r="AB325" s="16"/>
      <c r="AC325" s="16"/>
      <c r="AD325" s="16"/>
      <c r="AE325" s="16"/>
      <c r="AF325" s="64"/>
      <c r="AG325" s="16"/>
      <c r="AH325" s="16"/>
      <c r="AI325" s="16"/>
      <c r="AJ325" s="95"/>
      <c r="AK325" s="85" t="s">
        <v>8</v>
      </c>
      <c r="AL325" s="35"/>
    </row>
    <row r="326" spans="1:42" ht="6" customHeight="1" x14ac:dyDescent="0.25">
      <c r="A326" s="3"/>
      <c r="B326" s="144"/>
      <c r="C326" s="3"/>
      <c r="D326" s="24"/>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c r="AG326" s="26"/>
      <c r="AH326" s="26"/>
      <c r="AI326" s="26"/>
      <c r="AJ326" s="213"/>
      <c r="AK326" s="157"/>
      <c r="AL326" s="25"/>
      <c r="AM326" s="26"/>
      <c r="AN326" s="157"/>
      <c r="AO326" s="157"/>
      <c r="AP326" s="26"/>
    </row>
    <row r="327" spans="1:42" ht="6" customHeight="1" x14ac:dyDescent="0.25">
      <c r="A327" s="3"/>
      <c r="B327" s="144"/>
      <c r="C327" s="3"/>
      <c r="D327" s="18"/>
      <c r="E327" s="22"/>
      <c r="F327" s="22"/>
      <c r="G327" s="22"/>
      <c r="H327" s="22"/>
      <c r="I327" s="22"/>
      <c r="J327" s="22"/>
      <c r="K327" s="22"/>
      <c r="L327" s="22"/>
      <c r="M327" s="22"/>
      <c r="N327" s="22"/>
      <c r="O327" s="22"/>
      <c r="P327" s="22"/>
      <c r="Q327" s="22"/>
      <c r="R327" s="22"/>
      <c r="S327" s="22"/>
      <c r="T327" s="22"/>
      <c r="U327" s="22"/>
      <c r="V327" s="22"/>
      <c r="W327" s="22"/>
      <c r="X327" s="22"/>
      <c r="Y327" s="22"/>
      <c r="Z327" s="22"/>
      <c r="AA327" s="22"/>
      <c r="AB327" s="22"/>
      <c r="AC327" s="22"/>
      <c r="AD327" s="22"/>
      <c r="AE327" s="22"/>
      <c r="AF327" s="22"/>
      <c r="AG327" s="22"/>
      <c r="AH327" s="22"/>
      <c r="AI327" s="22"/>
      <c r="AJ327" s="214"/>
      <c r="AK327" s="154"/>
      <c r="AL327" s="19"/>
      <c r="AM327" s="22"/>
      <c r="AN327" s="154"/>
      <c r="AO327" s="154"/>
      <c r="AP327" s="22"/>
    </row>
    <row r="328" spans="1:42" ht="11.25" customHeight="1" x14ac:dyDescent="0.25">
      <c r="B328" s="199" t="s">
        <v>25</v>
      </c>
      <c r="D328" s="32"/>
      <c r="E328" s="402" t="str">
        <f ca="1">VLOOKUP(CONCATENATE($B$315&amp;"-"&amp;INDIRECT(ADDRESS(ROW(),COLUMN()-3))),Language_Translations,MATCH(Language_Selected,Language_Options,0),FALSE)</f>
        <v>REFERRED CHILD FOR A LABORATORY TEST WITHIN FACILITY</v>
      </c>
      <c r="Q328" s="16"/>
      <c r="R328" s="16"/>
      <c r="S328" s="16"/>
      <c r="T328" s="16"/>
      <c r="U328" s="16"/>
      <c r="V328" s="16"/>
      <c r="W328" s="16"/>
      <c r="X328" s="16"/>
      <c r="Y328" s="16"/>
      <c r="Z328" s="16"/>
      <c r="AA328" s="16"/>
      <c r="AB328" s="197" t="s">
        <v>11</v>
      </c>
      <c r="AC328" s="16"/>
      <c r="AD328" s="16"/>
      <c r="AE328" s="16"/>
      <c r="AF328" s="64"/>
      <c r="AG328" s="16"/>
      <c r="AH328" s="16"/>
      <c r="AI328" s="16"/>
      <c r="AJ328" s="95"/>
      <c r="AK328" s="85" t="s">
        <v>97</v>
      </c>
      <c r="AL328" s="35"/>
    </row>
    <row r="329" spans="1:42" ht="6" customHeight="1" x14ac:dyDescent="0.25">
      <c r="A329" s="3"/>
      <c r="B329" s="144"/>
      <c r="C329" s="3"/>
      <c r="D329" s="24"/>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c r="AE329" s="26"/>
      <c r="AF329" s="26"/>
      <c r="AG329" s="26"/>
      <c r="AH329" s="26"/>
      <c r="AI329" s="26"/>
      <c r="AJ329" s="213"/>
      <c r="AK329" s="157"/>
      <c r="AL329" s="25"/>
      <c r="AM329" s="26"/>
      <c r="AN329" s="157"/>
      <c r="AO329" s="157"/>
      <c r="AP329" s="26"/>
    </row>
    <row r="330" spans="1:42" ht="6" customHeight="1" x14ac:dyDescent="0.25">
      <c r="A330" s="3"/>
      <c r="B330" s="144"/>
      <c r="C330" s="3"/>
      <c r="D330" s="18"/>
      <c r="E330" s="22"/>
      <c r="F330" s="22"/>
      <c r="G330" s="22"/>
      <c r="H330" s="22"/>
      <c r="I330" s="22"/>
      <c r="J330" s="22"/>
      <c r="K330" s="22"/>
      <c r="L330" s="22"/>
      <c r="M330" s="22"/>
      <c r="N330" s="22"/>
      <c r="O330" s="22"/>
      <c r="P330" s="22"/>
      <c r="Q330" s="22"/>
      <c r="R330" s="22"/>
      <c r="S330" s="22"/>
      <c r="T330" s="22"/>
      <c r="U330" s="22"/>
      <c r="V330" s="22"/>
      <c r="W330" s="22"/>
      <c r="X330" s="22"/>
      <c r="Y330" s="22"/>
      <c r="Z330" s="22"/>
      <c r="AA330" s="22"/>
      <c r="AB330" s="22"/>
      <c r="AC330" s="22"/>
      <c r="AD330" s="22"/>
      <c r="AE330" s="22"/>
      <c r="AF330" s="22"/>
      <c r="AG330" s="22"/>
      <c r="AH330" s="22"/>
      <c r="AI330" s="22"/>
      <c r="AJ330" s="214"/>
      <c r="AK330" s="154"/>
      <c r="AL330" s="19"/>
      <c r="AM330" s="22"/>
      <c r="AN330" s="154"/>
      <c r="AO330" s="154"/>
      <c r="AP330" s="22"/>
    </row>
    <row r="331" spans="1:42" ht="11.25" customHeight="1" x14ac:dyDescent="0.25">
      <c r="B331" s="199" t="s">
        <v>27</v>
      </c>
      <c r="D331" s="32"/>
      <c r="E331" s="402" t="str">
        <f ca="1">VLOOKUP(CONCATENATE($B$315&amp;"-"&amp;INDIRECT(ADDRESS(ROW(),COLUMN()-3))),Language_Translations,MATCH(Language_Selected,Language_Options,0),FALSE)</f>
        <v>REFERRED CHILD FOR A LABORATORY TEST OUTSIDE FACILITY</v>
      </c>
      <c r="Q331" s="16"/>
      <c r="R331" s="16"/>
      <c r="S331" s="16"/>
      <c r="T331" s="16"/>
      <c r="U331" s="16"/>
      <c r="V331" s="16"/>
      <c r="W331" s="16"/>
      <c r="X331" s="16"/>
      <c r="Y331" s="16"/>
      <c r="Z331" s="16"/>
      <c r="AA331" s="16"/>
      <c r="AB331" s="197" t="s">
        <v>11</v>
      </c>
      <c r="AC331" s="16"/>
      <c r="AD331" s="16"/>
      <c r="AE331" s="16"/>
      <c r="AF331" s="16"/>
      <c r="AG331" s="16"/>
      <c r="AH331" s="16"/>
      <c r="AI331" s="16"/>
      <c r="AJ331" s="95"/>
      <c r="AK331" s="85" t="s">
        <v>99</v>
      </c>
      <c r="AL331" s="35"/>
    </row>
    <row r="332" spans="1:42" ht="6" customHeight="1" x14ac:dyDescent="0.25">
      <c r="A332" s="3"/>
      <c r="B332" s="144"/>
      <c r="C332" s="3"/>
      <c r="D332" s="24"/>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c r="AG332" s="26"/>
      <c r="AH332" s="26"/>
      <c r="AI332" s="26"/>
      <c r="AJ332" s="213"/>
      <c r="AK332" s="157"/>
      <c r="AL332" s="25"/>
      <c r="AM332" s="26"/>
      <c r="AN332" s="157"/>
      <c r="AO332" s="157"/>
      <c r="AP332" s="26"/>
    </row>
    <row r="333" spans="1:42" ht="6" customHeight="1" x14ac:dyDescent="0.25">
      <c r="A333" s="3"/>
      <c r="B333" s="144"/>
      <c r="C333" s="3"/>
      <c r="D333" s="18"/>
      <c r="E333" s="22"/>
      <c r="F333" s="22"/>
      <c r="G333" s="22"/>
      <c r="H333" s="22"/>
      <c r="I333" s="22"/>
      <c r="J333" s="22"/>
      <c r="K333" s="22"/>
      <c r="L333" s="22"/>
      <c r="M333" s="22"/>
      <c r="N333" s="22"/>
      <c r="O333" s="22"/>
      <c r="P333" s="22"/>
      <c r="Q333" s="22"/>
      <c r="R333" s="22"/>
      <c r="S333" s="22"/>
      <c r="T333" s="22"/>
      <c r="U333" s="22"/>
      <c r="V333" s="22"/>
      <c r="W333" s="22"/>
      <c r="X333" s="22"/>
      <c r="Y333" s="22"/>
      <c r="Z333" s="22"/>
      <c r="AA333" s="22"/>
      <c r="AB333" s="22"/>
      <c r="AC333" s="22"/>
      <c r="AD333" s="22"/>
      <c r="AE333" s="22"/>
      <c r="AF333" s="22"/>
      <c r="AG333" s="22"/>
      <c r="AH333" s="22"/>
      <c r="AI333" s="22"/>
      <c r="AJ333" s="214"/>
      <c r="AK333" s="154"/>
      <c r="AL333" s="19"/>
      <c r="AM333" s="22"/>
      <c r="AN333" s="154"/>
      <c r="AO333" s="154"/>
      <c r="AP333" s="22"/>
    </row>
    <row r="334" spans="1:42" ht="11.25" customHeight="1" x14ac:dyDescent="0.25">
      <c r="B334" s="199" t="s">
        <v>29</v>
      </c>
      <c r="D334" s="32"/>
      <c r="E334" s="402" t="str">
        <f ca="1">VLOOKUP(CONCATENATE($B$315&amp;"-"&amp;INDIRECT(ADDRESS(ROW(),COLUMN()-3))),Language_Translations,MATCH(Language_Selected,Language_Options,0),FALSE)</f>
        <v>EXPLAINED THE REASON FOR (ANY) REFERRAL</v>
      </c>
      <c r="O334" s="16"/>
      <c r="P334" s="16"/>
      <c r="Q334" s="16"/>
      <c r="R334" s="16"/>
      <c r="S334" s="16"/>
      <c r="T334" s="16"/>
      <c r="U334" s="16"/>
      <c r="V334" s="197" t="s">
        <v>11</v>
      </c>
      <c r="W334" s="16"/>
      <c r="X334" s="16"/>
      <c r="Y334" s="16"/>
      <c r="Z334" s="16"/>
      <c r="AA334" s="16"/>
      <c r="AB334" s="16"/>
      <c r="AC334" s="16"/>
      <c r="AD334" s="16"/>
      <c r="AE334" s="16"/>
      <c r="AF334" s="16"/>
      <c r="AG334" s="16"/>
      <c r="AH334" s="16"/>
      <c r="AI334" s="16"/>
      <c r="AJ334" s="95"/>
      <c r="AK334" s="85" t="s">
        <v>100</v>
      </c>
      <c r="AL334" s="35"/>
    </row>
    <row r="335" spans="1:42" ht="6" customHeight="1" x14ac:dyDescent="0.25">
      <c r="A335" s="3"/>
      <c r="B335" s="144"/>
      <c r="C335" s="3"/>
      <c r="D335" s="24"/>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c r="AG335" s="26"/>
      <c r="AH335" s="26"/>
      <c r="AI335" s="26"/>
      <c r="AJ335" s="213"/>
      <c r="AK335" s="157"/>
      <c r="AL335" s="25"/>
      <c r="AM335" s="26"/>
      <c r="AN335" s="157"/>
      <c r="AO335" s="157"/>
      <c r="AP335" s="26"/>
    </row>
    <row r="336" spans="1:42" ht="6" customHeight="1" x14ac:dyDescent="0.25">
      <c r="A336" s="3"/>
      <c r="B336" s="144"/>
      <c r="C336" s="3"/>
      <c r="D336" s="18"/>
      <c r="E336" s="22"/>
      <c r="F336" s="22"/>
      <c r="G336" s="22"/>
      <c r="H336" s="22"/>
      <c r="I336" s="22"/>
      <c r="J336" s="22"/>
      <c r="K336" s="22"/>
      <c r="L336" s="22"/>
      <c r="M336" s="22"/>
      <c r="N336" s="22"/>
      <c r="O336" s="22"/>
      <c r="P336" s="22"/>
      <c r="Q336" s="22"/>
      <c r="R336" s="22"/>
      <c r="S336" s="22"/>
      <c r="T336" s="22"/>
      <c r="U336" s="22"/>
      <c r="V336" s="22"/>
      <c r="W336" s="22"/>
      <c r="X336" s="22"/>
      <c r="Y336" s="22"/>
      <c r="Z336" s="22"/>
      <c r="AA336" s="22"/>
      <c r="AB336" s="22"/>
      <c r="AC336" s="22"/>
      <c r="AD336" s="22"/>
      <c r="AE336" s="22"/>
      <c r="AF336" s="22"/>
      <c r="AG336" s="22"/>
      <c r="AH336" s="22"/>
      <c r="AI336" s="22"/>
      <c r="AJ336" s="214"/>
      <c r="AK336" s="154"/>
      <c r="AL336" s="19"/>
      <c r="AM336" s="22"/>
      <c r="AN336" s="154"/>
      <c r="AO336" s="154"/>
      <c r="AP336" s="22"/>
    </row>
    <row r="337" spans="1:42" ht="11.25" customHeight="1" x14ac:dyDescent="0.25">
      <c r="B337" s="199" t="s">
        <v>31</v>
      </c>
      <c r="D337" s="32"/>
      <c r="E337" s="402" t="str">
        <f ca="1">VLOOKUP(CONCATENATE($B$315&amp;"-"&amp;INDIRECT(ADDRESS(ROW(),COLUMN()-3))),Language_Translations,MATCH(Language_Selected,Language_Options,0),FALSE)</f>
        <v>GAVE REFERRAL SLIP TO CARETAKER</v>
      </c>
      <c r="M337" s="16"/>
      <c r="N337" s="16"/>
      <c r="O337" s="16"/>
      <c r="Q337" s="16"/>
      <c r="R337" s="16"/>
      <c r="S337" s="197" t="s">
        <v>11</v>
      </c>
      <c r="T337" s="16"/>
      <c r="U337" s="16"/>
      <c r="V337" s="16"/>
      <c r="W337" s="16"/>
      <c r="X337" s="16"/>
      <c r="Y337" s="16"/>
      <c r="Z337" s="16"/>
      <c r="AA337" s="16"/>
      <c r="AB337" s="16"/>
      <c r="AC337" s="16"/>
      <c r="AD337" s="16"/>
      <c r="AE337" s="16"/>
      <c r="AF337" s="64"/>
      <c r="AG337" s="16"/>
      <c r="AH337" s="16"/>
      <c r="AI337" s="16"/>
      <c r="AJ337" s="95"/>
      <c r="AK337" s="85" t="s">
        <v>101</v>
      </c>
      <c r="AL337" s="35"/>
    </row>
    <row r="338" spans="1:42" ht="6" customHeight="1" x14ac:dyDescent="0.25">
      <c r="A338" s="3"/>
      <c r="B338" s="144"/>
      <c r="C338" s="3"/>
      <c r="D338" s="24"/>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c r="AG338" s="26"/>
      <c r="AH338" s="26"/>
      <c r="AI338" s="26"/>
      <c r="AJ338" s="213"/>
      <c r="AK338" s="157"/>
      <c r="AL338" s="25"/>
      <c r="AM338" s="26"/>
      <c r="AN338" s="157"/>
      <c r="AO338" s="157"/>
      <c r="AP338" s="26"/>
    </row>
    <row r="339" spans="1:42" ht="6" customHeight="1" x14ac:dyDescent="0.25">
      <c r="A339" s="3"/>
      <c r="B339" s="144"/>
      <c r="C339" s="3"/>
      <c r="D339" s="18"/>
      <c r="E339" s="22"/>
      <c r="F339" s="22"/>
      <c r="G339" s="22"/>
      <c r="H339" s="22"/>
      <c r="I339" s="22"/>
      <c r="J339" s="22"/>
      <c r="K339" s="22"/>
      <c r="L339" s="22"/>
      <c r="M339" s="22"/>
      <c r="N339" s="22"/>
      <c r="O339" s="22"/>
      <c r="P339" s="22"/>
      <c r="Q339" s="22"/>
      <c r="R339" s="22"/>
      <c r="S339" s="22"/>
      <c r="T339" s="22"/>
      <c r="U339" s="22"/>
      <c r="V339" s="22"/>
      <c r="W339" s="22"/>
      <c r="X339" s="22"/>
      <c r="Y339" s="22"/>
      <c r="Z339" s="22"/>
      <c r="AA339" s="22"/>
      <c r="AB339" s="22"/>
      <c r="AC339" s="22"/>
      <c r="AD339" s="22"/>
      <c r="AE339" s="22"/>
      <c r="AF339" s="22"/>
      <c r="AG339" s="22"/>
      <c r="AH339" s="22"/>
      <c r="AI339" s="22"/>
      <c r="AJ339" s="214"/>
      <c r="AK339" s="154"/>
      <c r="AL339" s="19"/>
      <c r="AM339" s="22"/>
      <c r="AN339" s="154"/>
      <c r="AO339" s="154"/>
      <c r="AP339" s="22"/>
    </row>
    <row r="340" spans="1:42" ht="11.25" customHeight="1" x14ac:dyDescent="0.25">
      <c r="B340" s="199" t="s">
        <v>33</v>
      </c>
      <c r="D340" s="32"/>
      <c r="E340" s="402" t="str">
        <f ca="1">VLOOKUP(CONCATENATE($B$315&amp;"-"&amp;INDIRECT(ADDRESS(ROW(),COLUMN()-3))),Language_Translations,MATCH(Language_Selected,Language_Options,0),FALSE)</f>
        <v>GAVE PRE-REFERRAL TREATMENT TO CHILD FOR DIAGNOSED CONDITION</v>
      </c>
      <c r="T340" s="16"/>
      <c r="U340" s="16"/>
      <c r="V340" s="16"/>
      <c r="W340" s="16"/>
      <c r="X340" s="16"/>
      <c r="Y340" s="16"/>
      <c r="Z340" s="16"/>
      <c r="AA340" s="16"/>
      <c r="AB340" s="16"/>
      <c r="AC340" s="16"/>
      <c r="AD340" s="16"/>
      <c r="AE340" s="197" t="s">
        <v>11</v>
      </c>
      <c r="AF340" s="64"/>
      <c r="AG340" s="16"/>
      <c r="AH340" s="16"/>
      <c r="AI340" s="16"/>
      <c r="AJ340" s="95"/>
      <c r="AK340" s="85" t="s">
        <v>102</v>
      </c>
      <c r="AL340" s="35"/>
    </row>
    <row r="341" spans="1:42" ht="6" customHeight="1" x14ac:dyDescent="0.25">
      <c r="B341" s="199"/>
      <c r="D341" s="24"/>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52"/>
      <c r="AG341" s="26"/>
      <c r="AH341" s="26"/>
      <c r="AI341" s="26"/>
      <c r="AJ341" s="213"/>
      <c r="AK341" s="157"/>
      <c r="AL341" s="25"/>
      <c r="AM341" s="26"/>
      <c r="AN341" s="157"/>
      <c r="AO341" s="157"/>
      <c r="AP341" s="26"/>
    </row>
    <row r="342" spans="1:42" ht="6" customHeight="1" x14ac:dyDescent="0.25">
      <c r="B342" s="198"/>
      <c r="D342" s="32"/>
      <c r="AF342" s="17"/>
      <c r="AI342" s="22"/>
      <c r="AJ342" s="214"/>
      <c r="AK342" s="154"/>
      <c r="AL342" s="19"/>
      <c r="AM342" s="22"/>
      <c r="AN342" s="154"/>
      <c r="AO342" s="154"/>
      <c r="AP342" s="22"/>
    </row>
    <row r="343" spans="1:42" ht="11.25" customHeight="1" x14ac:dyDescent="0.25">
      <c r="B343" s="199" t="s">
        <v>35</v>
      </c>
      <c r="D343" s="32"/>
      <c r="E343" s="402" t="str">
        <f ca="1">VLOOKUP(CONCATENATE($B$315&amp;"-"&amp;INDIRECT(ADDRESS(ROW(),COLUMN()-3))),Language_Translations,MATCH(Language_Selected,Language_Options,0),FALSE)</f>
        <v>EXPLAINED WHERE (OR TO WHOM) TO GO</v>
      </c>
      <c r="N343" s="16"/>
      <c r="O343" s="16"/>
      <c r="P343" s="16"/>
      <c r="Q343" s="16"/>
      <c r="R343" s="16"/>
      <c r="S343" s="16"/>
      <c r="T343" s="16"/>
      <c r="U343" s="197" t="s">
        <v>11</v>
      </c>
      <c r="V343" s="16"/>
      <c r="W343" s="16"/>
      <c r="X343" s="16"/>
      <c r="Y343" s="16"/>
      <c r="Z343" s="16"/>
      <c r="AA343" s="16"/>
      <c r="AB343" s="16"/>
      <c r="AC343" s="16"/>
      <c r="AD343" s="16"/>
      <c r="AE343" s="16"/>
      <c r="AF343" s="64"/>
      <c r="AG343" s="16"/>
      <c r="AH343" s="16"/>
      <c r="AI343" s="16"/>
      <c r="AJ343" s="95"/>
      <c r="AK343" s="85" t="s">
        <v>103</v>
      </c>
      <c r="AL343" s="35"/>
    </row>
    <row r="344" spans="1:42" ht="6" customHeight="1" x14ac:dyDescent="0.25">
      <c r="A344" s="3"/>
      <c r="B344" s="144"/>
      <c r="C344" s="3"/>
      <c r="D344" s="24"/>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26"/>
      <c r="AI344" s="26"/>
      <c r="AJ344" s="213"/>
      <c r="AK344" s="157"/>
      <c r="AL344" s="25"/>
      <c r="AM344" s="26"/>
      <c r="AN344" s="157"/>
      <c r="AO344" s="157"/>
      <c r="AP344" s="26"/>
    </row>
    <row r="345" spans="1:42" ht="6" customHeight="1" x14ac:dyDescent="0.25">
      <c r="A345" s="3"/>
      <c r="B345" s="144"/>
      <c r="C345" s="3"/>
      <c r="D345" s="18"/>
      <c r="E345" s="22"/>
      <c r="F345" s="22"/>
      <c r="G345" s="22"/>
      <c r="H345" s="22"/>
      <c r="I345" s="22"/>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2"/>
      <c r="AG345" s="22"/>
      <c r="AH345" s="22"/>
      <c r="AI345" s="22"/>
      <c r="AJ345" s="214"/>
      <c r="AK345" s="154"/>
      <c r="AL345" s="19"/>
      <c r="AM345" s="22"/>
      <c r="AN345" s="154"/>
      <c r="AO345" s="154"/>
      <c r="AP345" s="22"/>
    </row>
    <row r="346" spans="1:42" ht="11.25" customHeight="1" x14ac:dyDescent="0.25">
      <c r="B346" s="199" t="s">
        <v>104</v>
      </c>
      <c r="D346" s="32"/>
      <c r="E346" s="402" t="str">
        <f ca="1">VLOOKUP(CONCATENATE($B$315&amp;"-"&amp;INDIRECT(ADDRESS(ROW(),COLUMN()-3))),Language_Translations,MATCH(Language_Selected,Language_Options,0),FALSE)</f>
        <v>EXPLAINED WHEN TO GO FOR REFERRAL</v>
      </c>
      <c r="P346" s="16"/>
      <c r="Q346" s="16"/>
      <c r="R346" s="16"/>
      <c r="S346" s="16"/>
      <c r="T346" s="197" t="s">
        <v>11</v>
      </c>
      <c r="U346" s="16"/>
      <c r="V346" s="16"/>
      <c r="W346" s="16"/>
      <c r="X346" s="16"/>
      <c r="Y346" s="16"/>
      <c r="Z346" s="16"/>
      <c r="AA346" s="16"/>
      <c r="AB346" s="16"/>
      <c r="AC346" s="16"/>
      <c r="AD346" s="16"/>
      <c r="AE346" s="16"/>
      <c r="AF346" s="16"/>
      <c r="AG346" s="16"/>
      <c r="AH346" s="16"/>
      <c r="AI346" s="16"/>
      <c r="AJ346" s="95"/>
      <c r="AK346" s="85" t="s">
        <v>106</v>
      </c>
      <c r="AL346" s="35"/>
    </row>
    <row r="347" spans="1:42" ht="6" customHeight="1" x14ac:dyDescent="0.25">
      <c r="A347" s="3"/>
      <c r="B347" s="144"/>
      <c r="C347" s="3"/>
      <c r="D347" s="24"/>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26"/>
      <c r="AI347" s="26"/>
      <c r="AJ347" s="213"/>
      <c r="AK347" s="157"/>
      <c r="AL347" s="25"/>
      <c r="AM347" s="26"/>
      <c r="AN347" s="157"/>
      <c r="AO347" s="157"/>
      <c r="AP347" s="26"/>
    </row>
    <row r="348" spans="1:42" ht="6" customHeight="1" x14ac:dyDescent="0.25">
      <c r="A348" s="3"/>
      <c r="B348" s="144"/>
      <c r="C348" s="3"/>
      <c r="D348" s="18"/>
      <c r="E348" s="22"/>
      <c r="F348" s="22"/>
      <c r="G348" s="22"/>
      <c r="H348" s="22"/>
      <c r="I348" s="22"/>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2"/>
      <c r="AG348" s="22"/>
      <c r="AH348" s="22"/>
      <c r="AI348" s="22"/>
      <c r="AJ348" s="214"/>
      <c r="AK348" s="154"/>
      <c r="AL348" s="19"/>
      <c r="AM348" s="22"/>
      <c r="AN348" s="154"/>
      <c r="AO348" s="154"/>
      <c r="AP348" s="22"/>
    </row>
    <row r="349" spans="1:42" ht="11.15" customHeight="1" x14ac:dyDescent="0.25">
      <c r="B349" s="200" t="s">
        <v>107</v>
      </c>
      <c r="D349" s="32"/>
      <c r="E349" s="403" t="str">
        <f ca="1">VLOOKUP(CONCATENATE($B$315&amp;"-"&amp;INDIRECT(ADDRESS(ROW(),COLUMN()-3))),Language_Translations,MATCH(Language_Selected,Language_Options,0),FALSE)</f>
        <v>NONE OF THE ABOVE</v>
      </c>
      <c r="F349" s="49"/>
      <c r="G349" s="49"/>
      <c r="H349" s="49"/>
      <c r="I349" s="49"/>
      <c r="J349" s="49"/>
      <c r="K349" s="49"/>
      <c r="L349" s="16"/>
      <c r="M349" s="197" t="s">
        <v>11</v>
      </c>
      <c r="N349" s="16"/>
      <c r="O349" s="16"/>
      <c r="P349" s="16"/>
      <c r="Q349" s="16"/>
      <c r="R349" s="16"/>
      <c r="S349" s="16"/>
      <c r="T349" s="16"/>
      <c r="U349" s="16"/>
      <c r="V349" s="16"/>
      <c r="W349" s="16"/>
      <c r="X349" s="16"/>
      <c r="Y349" s="16"/>
      <c r="Z349" s="16"/>
      <c r="AA349" s="16"/>
      <c r="AB349" s="16"/>
      <c r="AC349" s="16"/>
      <c r="AD349" s="16"/>
      <c r="AE349" s="16"/>
      <c r="AF349" s="64"/>
      <c r="AG349" s="16"/>
      <c r="AH349" s="16"/>
      <c r="AI349" s="16"/>
      <c r="AJ349" s="95"/>
      <c r="AK349" s="85" t="s">
        <v>96</v>
      </c>
      <c r="AL349" s="35"/>
    </row>
    <row r="350" spans="1:42" ht="6" customHeight="1" thickBot="1" x14ac:dyDescent="0.3">
      <c r="B350" s="106"/>
      <c r="C350" s="47"/>
      <c r="J350" s="16"/>
      <c r="K350" s="16"/>
      <c r="L350" s="16"/>
      <c r="M350" s="16"/>
      <c r="N350" s="16"/>
      <c r="O350" s="16"/>
      <c r="P350" s="16"/>
      <c r="Q350" s="16"/>
      <c r="R350" s="16"/>
      <c r="S350" s="16"/>
      <c r="T350" s="16"/>
      <c r="U350" s="16"/>
      <c r="V350" s="16"/>
      <c r="W350" s="16"/>
      <c r="X350" s="16"/>
      <c r="Y350" s="16"/>
      <c r="Z350" s="16"/>
      <c r="AA350" s="16"/>
      <c r="AB350" s="16"/>
      <c r="AC350" s="16"/>
      <c r="AD350" s="16"/>
      <c r="AE350" s="16"/>
      <c r="AF350" s="64"/>
      <c r="AG350" s="16"/>
      <c r="AH350" s="16"/>
      <c r="AI350" s="16"/>
      <c r="AK350" s="17"/>
      <c r="AL350" s="36"/>
    </row>
    <row r="351" spans="1:42" ht="6" customHeight="1" x14ac:dyDescent="0.25">
      <c r="A351" s="6"/>
      <c r="B351" s="107"/>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107"/>
      <c r="AK351" s="9"/>
      <c r="AL351" s="9"/>
      <c r="AM351" s="9"/>
      <c r="AN351" s="107"/>
      <c r="AO351" s="107"/>
      <c r="AP351" s="15"/>
    </row>
    <row r="352" spans="1:42" ht="20.149999999999999" x14ac:dyDescent="0.25">
      <c r="A352" s="482" t="s">
        <v>134</v>
      </c>
      <c r="B352" s="483"/>
      <c r="C352" s="483"/>
      <c r="D352" s="483"/>
      <c r="E352" s="483"/>
      <c r="F352" s="483"/>
      <c r="G352" s="483"/>
      <c r="H352" s="483"/>
      <c r="I352" s="483"/>
      <c r="J352" s="483"/>
      <c r="K352" s="483"/>
      <c r="L352" s="483"/>
      <c r="M352" s="483"/>
      <c r="N352" s="483"/>
      <c r="O352" s="483"/>
      <c r="P352" s="483"/>
      <c r="Q352" s="483"/>
      <c r="R352" s="483"/>
      <c r="S352" s="483"/>
      <c r="T352" s="483"/>
      <c r="U352" s="483"/>
      <c r="V352" s="483"/>
      <c r="W352" s="483"/>
      <c r="X352" s="483"/>
      <c r="Y352" s="483"/>
      <c r="Z352" s="483"/>
      <c r="AA352" s="483"/>
      <c r="AB352" s="483"/>
      <c r="AC352" s="483"/>
      <c r="AD352" s="483"/>
      <c r="AE352" s="483"/>
      <c r="AF352" s="483"/>
      <c r="AG352" s="483"/>
      <c r="AH352" s="483"/>
      <c r="AI352" s="483"/>
      <c r="AJ352" s="483"/>
      <c r="AK352" s="483"/>
      <c r="AL352" s="483"/>
      <c r="AM352" s="483"/>
      <c r="AN352" s="483"/>
      <c r="AO352" s="483"/>
      <c r="AP352" s="484"/>
    </row>
    <row r="353" spans="1:42" ht="6" customHeight="1" thickBot="1" x14ac:dyDescent="0.3">
      <c r="A353" s="128"/>
      <c r="B353" s="146"/>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146"/>
      <c r="AK353" s="13"/>
      <c r="AL353" s="13"/>
      <c r="AM353" s="13"/>
      <c r="AN353" s="146"/>
      <c r="AO353" s="146"/>
      <c r="AP353" s="29"/>
    </row>
    <row r="354" spans="1:42" ht="6" customHeight="1" x14ac:dyDescent="0.25">
      <c r="A354" s="3"/>
      <c r="C354" s="47"/>
      <c r="D354" s="32"/>
      <c r="AL354" s="34"/>
    </row>
    <row r="355" spans="1:42" ht="11.25" customHeight="1" x14ac:dyDescent="0.25">
      <c r="A355" s="3"/>
      <c r="B355" s="111">
        <v>112</v>
      </c>
      <c r="C355" s="3"/>
      <c r="D355" s="32"/>
      <c r="E355" s="479" t="str">
        <f ca="1">VLOOKUP(INDIRECT(ADDRESS(ROW(),COLUMN()-3)),Language_Translations,MATCH(Language_Selected,Language_Options,0),FALSE)</f>
        <v>RECORD WHETHER THE PROVIDER DID ANY OF THE FOLLOWING: 
(THIS IS THE POINT WHEN THE OBSERVATION IS CONCLUDED)</v>
      </c>
      <c r="F355" s="479"/>
      <c r="G355" s="479"/>
      <c r="H355" s="479"/>
      <c r="I355" s="479"/>
      <c r="J355" s="479"/>
      <c r="K355" s="479"/>
      <c r="L355" s="479"/>
      <c r="M355" s="479"/>
      <c r="N355" s="479"/>
      <c r="O355" s="479"/>
      <c r="P355" s="479"/>
      <c r="Q355" s="479"/>
      <c r="R355" s="479"/>
      <c r="S355" s="479"/>
      <c r="T355" s="479"/>
      <c r="U355" s="479"/>
      <c r="V355" s="479"/>
      <c r="W355" s="479"/>
      <c r="X355" s="479"/>
      <c r="Y355" s="479"/>
      <c r="Z355" s="479"/>
      <c r="AA355" s="479"/>
      <c r="AB355" s="479"/>
      <c r="AC355" s="479"/>
      <c r="AD355" s="479"/>
      <c r="AE355" s="479"/>
      <c r="AF355" s="479"/>
      <c r="AG355" s="479"/>
      <c r="AH355" s="479"/>
      <c r="AI355" s="479"/>
      <c r="AJ355" s="479"/>
      <c r="AK355" s="479"/>
      <c r="AL355" s="235"/>
      <c r="AM355" s="234"/>
      <c r="AN355" s="234"/>
    </row>
    <row r="356" spans="1:42" ht="11.25" customHeight="1" x14ac:dyDescent="0.25">
      <c r="A356" s="3"/>
      <c r="B356" s="77"/>
      <c r="C356" s="3"/>
      <c r="D356" s="32"/>
      <c r="E356" s="479"/>
      <c r="F356" s="479"/>
      <c r="G356" s="479"/>
      <c r="H356" s="479"/>
      <c r="I356" s="479"/>
      <c r="J356" s="479"/>
      <c r="K356" s="479"/>
      <c r="L356" s="479"/>
      <c r="M356" s="479"/>
      <c r="N356" s="479"/>
      <c r="O356" s="479"/>
      <c r="P356" s="479"/>
      <c r="Q356" s="479"/>
      <c r="R356" s="479"/>
      <c r="S356" s="479"/>
      <c r="T356" s="479"/>
      <c r="U356" s="479"/>
      <c r="V356" s="479"/>
      <c r="W356" s="479"/>
      <c r="X356" s="479"/>
      <c r="Y356" s="479"/>
      <c r="Z356" s="479"/>
      <c r="AA356" s="479"/>
      <c r="AB356" s="479"/>
      <c r="AC356" s="479"/>
      <c r="AD356" s="479"/>
      <c r="AE356" s="479"/>
      <c r="AF356" s="479"/>
      <c r="AG356" s="479"/>
      <c r="AH356" s="479"/>
      <c r="AI356" s="479"/>
      <c r="AJ356" s="479"/>
      <c r="AK356" s="479"/>
      <c r="AL356" s="235"/>
      <c r="AM356" s="234"/>
      <c r="AN356" s="234"/>
    </row>
    <row r="357" spans="1:42" ht="11.25" customHeight="1" x14ac:dyDescent="0.25">
      <c r="A357" s="3"/>
      <c r="B357" s="77"/>
      <c r="C357" s="3"/>
      <c r="D357" s="32"/>
      <c r="E357" s="479"/>
      <c r="F357" s="479"/>
      <c r="G357" s="479"/>
      <c r="H357" s="479"/>
      <c r="I357" s="479"/>
      <c r="J357" s="479"/>
      <c r="K357" s="479"/>
      <c r="L357" s="479"/>
      <c r="M357" s="479"/>
      <c r="N357" s="479"/>
      <c r="O357" s="479"/>
      <c r="P357" s="479"/>
      <c r="Q357" s="479"/>
      <c r="R357" s="479"/>
      <c r="S357" s="479"/>
      <c r="T357" s="479"/>
      <c r="U357" s="479"/>
      <c r="V357" s="479"/>
      <c r="W357" s="479"/>
      <c r="X357" s="479"/>
      <c r="Y357" s="479"/>
      <c r="Z357" s="479"/>
      <c r="AA357" s="479"/>
      <c r="AB357" s="479"/>
      <c r="AC357" s="479"/>
      <c r="AD357" s="479"/>
      <c r="AE357" s="479"/>
      <c r="AF357" s="479"/>
      <c r="AG357" s="479"/>
      <c r="AH357" s="479"/>
      <c r="AI357" s="479"/>
      <c r="AJ357" s="479"/>
      <c r="AK357" s="479"/>
      <c r="AL357" s="235"/>
      <c r="AM357" s="234"/>
      <c r="AN357" s="234"/>
    </row>
    <row r="358" spans="1:42" ht="6" customHeight="1" x14ac:dyDescent="0.25">
      <c r="A358" s="3"/>
      <c r="B358" s="144"/>
      <c r="C358" s="3"/>
      <c r="D358" s="24"/>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c r="AG358" s="26"/>
      <c r="AH358" s="26"/>
      <c r="AI358" s="26"/>
      <c r="AJ358" s="213"/>
      <c r="AK358" s="157"/>
      <c r="AL358" s="25"/>
      <c r="AM358" s="26"/>
      <c r="AN358" s="157"/>
      <c r="AO358" s="157"/>
      <c r="AP358" s="26"/>
    </row>
    <row r="359" spans="1:42" ht="6" customHeight="1" x14ac:dyDescent="0.25">
      <c r="A359" s="3"/>
      <c r="B359" s="144"/>
      <c r="C359" s="3"/>
      <c r="D359" s="18"/>
      <c r="E359" s="22"/>
      <c r="F359" s="22"/>
      <c r="G359" s="22"/>
      <c r="H359" s="22"/>
      <c r="I359" s="22"/>
      <c r="J359" s="22"/>
      <c r="K359" s="22"/>
      <c r="L359" s="22"/>
      <c r="M359" s="22"/>
      <c r="N359" s="22"/>
      <c r="O359" s="22"/>
      <c r="P359" s="22"/>
      <c r="Q359" s="22"/>
      <c r="R359" s="22"/>
      <c r="S359" s="22"/>
      <c r="T359" s="22"/>
      <c r="U359" s="22"/>
      <c r="V359" s="22"/>
      <c r="W359" s="22"/>
      <c r="X359" s="22"/>
      <c r="Y359" s="22"/>
      <c r="Z359" s="22"/>
      <c r="AA359" s="22"/>
      <c r="AB359" s="22"/>
      <c r="AC359" s="22"/>
      <c r="AD359" s="22"/>
      <c r="AE359" s="22"/>
      <c r="AF359" s="22"/>
      <c r="AG359" s="22"/>
      <c r="AH359" s="22"/>
      <c r="AI359" s="22"/>
      <c r="AJ359" s="214"/>
      <c r="AK359" s="154"/>
      <c r="AL359" s="19"/>
      <c r="AM359" s="22"/>
      <c r="AN359" s="154"/>
      <c r="AO359" s="154"/>
      <c r="AP359" s="22"/>
    </row>
    <row r="360" spans="1:42" ht="11.25" customHeight="1" x14ac:dyDescent="0.25">
      <c r="B360" s="199" t="s">
        <v>18</v>
      </c>
      <c r="D360" s="32"/>
      <c r="E360" s="479" t="str">
        <f ca="1">VLOOKUP(CONCATENATE($B$355&amp;"-"&amp;INDIRECT(ADDRESS(ROW(),COLUMN()-3))),Language_Translations,MATCH(Language_Selected,Language_Options,0),FALSE)</f>
        <v>LOOKED AT THE CHILD’S IMMUNIZATION CARD OR ASKED CARETAKER ABOUT CHILD VACCINATION HISTORY</v>
      </c>
      <c r="F360" s="479"/>
      <c r="G360" s="479"/>
      <c r="H360" s="479"/>
      <c r="I360" s="479"/>
      <c r="J360" s="479"/>
      <c r="K360" s="479"/>
      <c r="L360" s="479"/>
      <c r="M360" s="479"/>
      <c r="N360" s="479"/>
      <c r="O360" s="479"/>
      <c r="P360" s="479"/>
      <c r="Q360" s="479"/>
      <c r="R360" s="479"/>
      <c r="S360" s="479"/>
      <c r="T360" s="479"/>
      <c r="U360" s="479"/>
      <c r="V360" s="479"/>
      <c r="W360" s="479"/>
      <c r="X360" s="479"/>
      <c r="Y360" s="479"/>
      <c r="Z360" s="479"/>
      <c r="AA360" s="479"/>
      <c r="AB360" s="479"/>
      <c r="AC360" s="479"/>
      <c r="AD360" s="479"/>
      <c r="AE360" s="479"/>
      <c r="AL360" s="35"/>
    </row>
    <row r="361" spans="1:42" ht="11.25" customHeight="1" x14ac:dyDescent="0.25">
      <c r="B361" s="199"/>
      <c r="D361" s="32"/>
      <c r="E361" s="479"/>
      <c r="F361" s="479"/>
      <c r="G361" s="479"/>
      <c r="H361" s="479"/>
      <c r="I361" s="479"/>
      <c r="J361" s="479"/>
      <c r="K361" s="479"/>
      <c r="L361" s="479"/>
      <c r="M361" s="479"/>
      <c r="N361" s="479"/>
      <c r="O361" s="479"/>
      <c r="P361" s="479"/>
      <c r="Q361" s="479"/>
      <c r="R361" s="479"/>
      <c r="S361" s="479"/>
      <c r="T361" s="479"/>
      <c r="U361" s="479"/>
      <c r="V361" s="479"/>
      <c r="W361" s="479"/>
      <c r="X361" s="479"/>
      <c r="Y361" s="479"/>
      <c r="Z361" s="479"/>
      <c r="AA361" s="479"/>
      <c r="AB361" s="479"/>
      <c r="AC361" s="479"/>
      <c r="AD361" s="479"/>
      <c r="AE361" s="479"/>
      <c r="AF361" s="197" t="s">
        <v>117</v>
      </c>
      <c r="AG361" s="16"/>
      <c r="AH361" s="16"/>
      <c r="AI361" s="16"/>
      <c r="AJ361" s="95"/>
      <c r="AK361" s="11" t="s">
        <v>94</v>
      </c>
      <c r="AL361" s="35"/>
    </row>
    <row r="362" spans="1:42" ht="6" customHeight="1" x14ac:dyDescent="0.25">
      <c r="A362" s="3"/>
      <c r="B362" s="144"/>
      <c r="C362" s="3"/>
      <c r="D362" s="24"/>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c r="AG362" s="26"/>
      <c r="AH362" s="26"/>
      <c r="AI362" s="26"/>
      <c r="AJ362" s="213"/>
      <c r="AK362" s="157"/>
      <c r="AL362" s="25"/>
      <c r="AM362" s="26"/>
      <c r="AN362" s="157"/>
      <c r="AO362" s="157"/>
      <c r="AP362" s="26"/>
    </row>
    <row r="363" spans="1:42" ht="6" customHeight="1" x14ac:dyDescent="0.25">
      <c r="A363" s="3"/>
      <c r="B363" s="144"/>
      <c r="C363" s="3"/>
      <c r="D363" s="18"/>
      <c r="E363" s="22"/>
      <c r="F363" s="22"/>
      <c r="G363" s="22"/>
      <c r="H363" s="22"/>
      <c r="I363" s="22"/>
      <c r="J363" s="22"/>
      <c r="K363" s="22"/>
      <c r="L363" s="22"/>
      <c r="M363" s="22"/>
      <c r="N363" s="22"/>
      <c r="O363" s="22"/>
      <c r="P363" s="22"/>
      <c r="Q363" s="22"/>
      <c r="R363" s="22"/>
      <c r="S363" s="22"/>
      <c r="T363" s="22"/>
      <c r="U363" s="22"/>
      <c r="V363" s="22"/>
      <c r="W363" s="22"/>
      <c r="X363" s="22"/>
      <c r="Y363" s="22"/>
      <c r="Z363" s="22"/>
      <c r="AA363" s="22"/>
      <c r="AB363" s="22"/>
      <c r="AC363" s="22"/>
      <c r="AD363" s="22"/>
      <c r="AE363" s="22"/>
      <c r="AF363" s="22"/>
      <c r="AG363" s="22"/>
      <c r="AH363" s="22"/>
      <c r="AI363" s="22"/>
      <c r="AJ363" s="214"/>
      <c r="AK363" s="154"/>
      <c r="AL363" s="19"/>
      <c r="AM363" s="22"/>
      <c r="AN363" s="154"/>
      <c r="AO363" s="154"/>
      <c r="AP363" s="22"/>
    </row>
    <row r="364" spans="1:42" ht="11.25" customHeight="1" x14ac:dyDescent="0.25">
      <c r="B364" s="198" t="s">
        <v>20</v>
      </c>
      <c r="D364" s="32"/>
      <c r="E364" s="479" t="str">
        <f ca="1">VLOOKUP(CONCATENATE($B$355&amp;"-"&amp;INDIRECT(ADDRESS(ROW(),COLUMN()-3))),Language_Translations,MATCH(Language_Selected,Language_Options,0),FALSE)</f>
        <v>LOOKED AT THE CHILD’S HEALTH CARD EITHER BEFORE BEGINNING THE CONSULTATION, OR WHILE COLLECTING INFORMATION FROM THE CARETAKER, OR WHILE EXAMINING THE CHILD THIS ITEM MAY BE EITHER THE VACCINATION CARD OR OTHER HEALTH CARD</v>
      </c>
      <c r="F364" s="479"/>
      <c r="G364" s="479"/>
      <c r="H364" s="479"/>
      <c r="I364" s="479"/>
      <c r="J364" s="479"/>
      <c r="K364" s="479"/>
      <c r="L364" s="479"/>
      <c r="M364" s="479"/>
      <c r="N364" s="479"/>
      <c r="O364" s="479"/>
      <c r="P364" s="479"/>
      <c r="Q364" s="479"/>
      <c r="R364" s="479"/>
      <c r="S364" s="479"/>
      <c r="T364" s="479"/>
      <c r="U364" s="479"/>
      <c r="V364" s="479"/>
      <c r="W364" s="479"/>
      <c r="X364" s="479"/>
      <c r="Y364" s="479"/>
      <c r="Z364" s="479"/>
      <c r="AA364" s="479"/>
      <c r="AB364" s="479"/>
      <c r="AC364" s="479"/>
      <c r="AD364" s="479"/>
      <c r="AE364" s="479"/>
      <c r="AF364" s="479"/>
      <c r="AG364" s="100"/>
      <c r="AJ364" s="95"/>
      <c r="AK364" s="85"/>
      <c r="AL364" s="35"/>
    </row>
    <row r="365" spans="1:42" ht="11.25" customHeight="1" x14ac:dyDescent="0.25">
      <c r="B365" s="198"/>
      <c r="D365" s="32"/>
      <c r="E365" s="479"/>
      <c r="F365" s="479"/>
      <c r="G365" s="479"/>
      <c r="H365" s="479"/>
      <c r="I365" s="479"/>
      <c r="J365" s="479"/>
      <c r="K365" s="479"/>
      <c r="L365" s="479"/>
      <c r="M365" s="479"/>
      <c r="N365" s="479"/>
      <c r="O365" s="479"/>
      <c r="P365" s="479"/>
      <c r="Q365" s="479"/>
      <c r="R365" s="479"/>
      <c r="S365" s="479"/>
      <c r="T365" s="479"/>
      <c r="U365" s="479"/>
      <c r="V365" s="479"/>
      <c r="W365" s="479"/>
      <c r="X365" s="479"/>
      <c r="Y365" s="479"/>
      <c r="Z365" s="479"/>
      <c r="AA365" s="479"/>
      <c r="AB365" s="479"/>
      <c r="AC365" s="479"/>
      <c r="AD365" s="479"/>
      <c r="AE365" s="479"/>
      <c r="AF365" s="479"/>
      <c r="AG365" s="103"/>
      <c r="AH365" s="75"/>
      <c r="AI365" s="16"/>
      <c r="AJ365" s="95"/>
      <c r="AK365" s="1"/>
      <c r="AL365" s="35"/>
    </row>
    <row r="366" spans="1:42" ht="11.25" customHeight="1" x14ac:dyDescent="0.25">
      <c r="B366" s="198"/>
      <c r="D366" s="32"/>
      <c r="E366" s="479"/>
      <c r="F366" s="479"/>
      <c r="G366" s="479"/>
      <c r="H366" s="479"/>
      <c r="I366" s="479"/>
      <c r="J366" s="479"/>
      <c r="K366" s="479"/>
      <c r="L366" s="479"/>
      <c r="M366" s="479"/>
      <c r="N366" s="479"/>
      <c r="O366" s="479"/>
      <c r="P366" s="479"/>
      <c r="Q366" s="479"/>
      <c r="R366" s="479"/>
      <c r="S366" s="479"/>
      <c r="T366" s="479"/>
      <c r="U366" s="479"/>
      <c r="V366" s="479"/>
      <c r="W366" s="479"/>
      <c r="X366" s="479"/>
      <c r="Y366" s="479"/>
      <c r="Z366" s="479"/>
      <c r="AA366" s="479"/>
      <c r="AB366" s="479"/>
      <c r="AC366" s="479"/>
      <c r="AD366" s="479"/>
      <c r="AE366" s="479"/>
      <c r="AF366" s="479"/>
      <c r="AG366" s="202" t="s">
        <v>126</v>
      </c>
      <c r="AH366" s="61"/>
      <c r="AJ366" s="95"/>
      <c r="AK366" s="11" t="s">
        <v>95</v>
      </c>
      <c r="AL366" s="35"/>
    </row>
    <row r="367" spans="1:42" ht="11.25" customHeight="1" x14ac:dyDescent="0.25">
      <c r="B367" s="198"/>
      <c r="D367" s="32"/>
      <c r="E367" s="479"/>
      <c r="F367" s="479"/>
      <c r="G367" s="479"/>
      <c r="H367" s="479"/>
      <c r="I367" s="479"/>
      <c r="J367" s="479"/>
      <c r="K367" s="479"/>
      <c r="L367" s="479"/>
      <c r="M367" s="479"/>
      <c r="N367" s="479"/>
      <c r="O367" s="479"/>
      <c r="P367" s="479"/>
      <c r="Q367" s="479"/>
      <c r="R367" s="479"/>
      <c r="S367" s="479"/>
      <c r="T367" s="479"/>
      <c r="U367" s="479"/>
      <c r="V367" s="479"/>
      <c r="W367" s="479"/>
      <c r="X367" s="479"/>
      <c r="Y367" s="479"/>
      <c r="Z367" s="479"/>
      <c r="AA367" s="479"/>
      <c r="AB367" s="479"/>
      <c r="AC367" s="479"/>
      <c r="AD367" s="479"/>
      <c r="AE367" s="479"/>
      <c r="AF367" s="479"/>
      <c r="AL367" s="35"/>
    </row>
    <row r="368" spans="1:42" ht="6" customHeight="1" x14ac:dyDescent="0.25">
      <c r="A368" s="3"/>
      <c r="B368" s="144"/>
      <c r="C368" s="3"/>
      <c r="D368" s="24"/>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c r="AG368" s="26"/>
      <c r="AH368" s="26"/>
      <c r="AI368" s="26"/>
      <c r="AJ368" s="213"/>
      <c r="AK368" s="157"/>
      <c r="AL368" s="25"/>
      <c r="AM368" s="26"/>
      <c r="AN368" s="157"/>
      <c r="AO368" s="157"/>
      <c r="AP368" s="26"/>
    </row>
    <row r="369" spans="1:44" ht="6" customHeight="1" x14ac:dyDescent="0.25">
      <c r="A369" s="3"/>
      <c r="B369" s="144"/>
      <c r="C369" s="3"/>
      <c r="D369" s="18"/>
      <c r="E369" s="22"/>
      <c r="F369" s="22"/>
      <c r="G369" s="22"/>
      <c r="H369" s="22"/>
      <c r="I369" s="22"/>
      <c r="J369" s="22"/>
      <c r="K369" s="22"/>
      <c r="L369" s="22"/>
      <c r="M369" s="22"/>
      <c r="N369" s="22"/>
      <c r="O369" s="22"/>
      <c r="P369" s="22"/>
      <c r="Q369" s="22"/>
      <c r="R369" s="22"/>
      <c r="S369" s="22"/>
      <c r="T369" s="22"/>
      <c r="U369" s="22"/>
      <c r="V369" s="22"/>
      <c r="W369" s="22"/>
      <c r="X369" s="22"/>
      <c r="Y369" s="22"/>
      <c r="Z369" s="22"/>
      <c r="AA369" s="22"/>
      <c r="AB369" s="22"/>
      <c r="AC369" s="22"/>
      <c r="AD369" s="22"/>
      <c r="AE369" s="22"/>
      <c r="AF369" s="22"/>
      <c r="AG369" s="22"/>
      <c r="AH369" s="22"/>
      <c r="AI369" s="22"/>
      <c r="AJ369" s="214"/>
      <c r="AK369" s="154"/>
      <c r="AL369" s="19"/>
      <c r="AM369" s="22"/>
      <c r="AN369" s="154"/>
      <c r="AO369" s="154"/>
      <c r="AP369" s="22"/>
    </row>
    <row r="370" spans="1:44" ht="11.25" customHeight="1" x14ac:dyDescent="0.25">
      <c r="A370" s="3"/>
      <c r="B370" s="200" t="s">
        <v>23</v>
      </c>
      <c r="C370" s="3"/>
      <c r="D370" s="32"/>
      <c r="E370" s="402" t="str">
        <f ca="1">VLOOKUP(CONCATENATE($B$355&amp;"-"&amp;INDIRECT(ADDRESS(ROW(),COLUMN()-3))),Language_Translations,MATCH(Language_Selected,Language_Options,0),FALSE)</f>
        <v>WROTE ON THE CHILD'S HEALTH CARD</v>
      </c>
      <c r="N370" s="16"/>
      <c r="O370" s="16"/>
      <c r="Q370" s="16"/>
      <c r="R370" s="16"/>
      <c r="S370" s="16"/>
      <c r="T370" s="197" t="s">
        <v>11</v>
      </c>
      <c r="U370" s="16"/>
      <c r="V370" s="16"/>
      <c r="W370" s="16"/>
      <c r="X370" s="16"/>
      <c r="Y370" s="16"/>
      <c r="Z370" s="16"/>
      <c r="AA370" s="16"/>
      <c r="AB370" s="16"/>
      <c r="AC370" s="16"/>
      <c r="AD370" s="16"/>
      <c r="AE370" s="16"/>
      <c r="AF370" s="16"/>
      <c r="AG370" s="16"/>
      <c r="AH370" s="16"/>
      <c r="AI370" s="16"/>
      <c r="AJ370" s="95"/>
      <c r="AK370" s="85" t="s">
        <v>8</v>
      </c>
      <c r="AL370" s="35"/>
      <c r="AR370" s="355"/>
    </row>
    <row r="371" spans="1:44" ht="6" customHeight="1" x14ac:dyDescent="0.25">
      <c r="A371" s="3"/>
      <c r="B371" s="144"/>
      <c r="C371" s="3"/>
      <c r="D371" s="24"/>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c r="AE371" s="26"/>
      <c r="AF371" s="26"/>
      <c r="AG371" s="26"/>
      <c r="AH371" s="26"/>
      <c r="AI371" s="26"/>
      <c r="AJ371" s="213"/>
      <c r="AK371" s="157"/>
      <c r="AL371" s="25"/>
      <c r="AM371" s="26"/>
      <c r="AN371" s="157"/>
      <c r="AO371" s="157"/>
      <c r="AP371" s="26"/>
    </row>
    <row r="372" spans="1:44" ht="6" customHeight="1" x14ac:dyDescent="0.25">
      <c r="A372" s="3"/>
      <c r="B372" s="144"/>
      <c r="C372" s="3"/>
      <c r="D372" s="18"/>
      <c r="E372" s="22"/>
      <c r="F372" s="22"/>
      <c r="G372" s="22"/>
      <c r="H372" s="22"/>
      <c r="I372" s="22"/>
      <c r="J372" s="22"/>
      <c r="K372" s="22"/>
      <c r="L372" s="22"/>
      <c r="M372" s="22"/>
      <c r="N372" s="22"/>
      <c r="O372" s="22"/>
      <c r="P372" s="22"/>
      <c r="Q372" s="22"/>
      <c r="R372" s="22"/>
      <c r="S372" s="22"/>
      <c r="T372" s="22"/>
      <c r="U372" s="22"/>
      <c r="V372" s="22"/>
      <c r="W372" s="22"/>
      <c r="X372" s="22"/>
      <c r="Y372" s="22"/>
      <c r="Z372" s="22"/>
      <c r="AA372" s="22"/>
      <c r="AB372" s="22"/>
      <c r="AC372" s="22"/>
      <c r="AD372" s="22"/>
      <c r="AE372" s="22"/>
      <c r="AF372" s="22"/>
      <c r="AG372" s="22"/>
      <c r="AH372" s="22"/>
      <c r="AI372" s="22"/>
      <c r="AJ372" s="214"/>
      <c r="AK372" s="154"/>
      <c r="AL372" s="19"/>
      <c r="AM372" s="22"/>
      <c r="AN372" s="154"/>
      <c r="AO372" s="154"/>
      <c r="AP372" s="22"/>
    </row>
    <row r="373" spans="1:44" ht="11.25" customHeight="1" x14ac:dyDescent="0.25">
      <c r="A373" s="3"/>
      <c r="B373" s="200" t="s">
        <v>25</v>
      </c>
      <c r="C373" s="3"/>
      <c r="D373" s="32"/>
      <c r="E373" s="402" t="str">
        <f ca="1">VLOOKUP(CONCATENATE($B$355&amp;"-"&amp;INDIRECT(ADDRESS(ROW(),COLUMN()-3))),Language_Translations,MATCH(Language_Selected,Language_Options,0),FALSE)</f>
        <v xml:space="preserve">USED ANY VISUAL AIDS FOR HEALTH EDUCATION OR COUNSELING </v>
      </c>
      <c r="T373" s="16"/>
      <c r="U373" s="16"/>
      <c r="V373" s="16"/>
      <c r="W373" s="16"/>
      <c r="X373" s="16"/>
      <c r="Y373" s="16"/>
      <c r="Z373" s="16"/>
      <c r="AA373" s="16"/>
      <c r="AB373" s="16"/>
      <c r="AC373" s="16"/>
      <c r="AD373" s="197" t="s">
        <v>11</v>
      </c>
      <c r="AE373" s="16"/>
      <c r="AF373" s="16"/>
      <c r="AG373" s="16"/>
      <c r="AH373" s="16"/>
      <c r="AI373" s="16"/>
      <c r="AJ373" s="95"/>
      <c r="AK373" s="85" t="s">
        <v>97</v>
      </c>
      <c r="AL373" s="35"/>
    </row>
    <row r="374" spans="1:44" ht="6" customHeight="1" x14ac:dyDescent="0.25">
      <c r="A374" s="3"/>
      <c r="B374" s="144"/>
      <c r="C374" s="3"/>
      <c r="D374" s="24"/>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c r="AE374" s="26"/>
      <c r="AF374" s="26"/>
      <c r="AG374" s="26"/>
      <c r="AH374" s="26"/>
      <c r="AI374" s="26"/>
      <c r="AJ374" s="213"/>
      <c r="AK374" s="157"/>
      <c r="AL374" s="25"/>
      <c r="AM374" s="26"/>
      <c r="AN374" s="157"/>
      <c r="AO374" s="157"/>
      <c r="AP374" s="26"/>
    </row>
    <row r="375" spans="1:44" ht="6" customHeight="1" x14ac:dyDescent="0.25">
      <c r="A375" s="3"/>
      <c r="B375" s="144"/>
      <c r="C375" s="3"/>
      <c r="D375" s="18"/>
      <c r="E375" s="22"/>
      <c r="F375" s="22"/>
      <c r="G375" s="22"/>
      <c r="H375" s="22"/>
      <c r="I375" s="22"/>
      <c r="J375" s="22"/>
      <c r="K375" s="22"/>
      <c r="L375" s="22"/>
      <c r="M375" s="22"/>
      <c r="N375" s="22"/>
      <c r="O375" s="22"/>
      <c r="P375" s="22"/>
      <c r="Q375" s="22"/>
      <c r="R375" s="22"/>
      <c r="S375" s="22"/>
      <c r="T375" s="22"/>
      <c r="U375" s="22"/>
      <c r="V375" s="22"/>
      <c r="W375" s="22"/>
      <c r="X375" s="22"/>
      <c r="Y375" s="22"/>
      <c r="Z375" s="22"/>
      <c r="AA375" s="22"/>
      <c r="AB375" s="22"/>
      <c r="AC375" s="22"/>
      <c r="AD375" s="22"/>
      <c r="AE375" s="22"/>
      <c r="AF375" s="22"/>
      <c r="AG375" s="22"/>
      <c r="AH375" s="22"/>
      <c r="AI375" s="22"/>
      <c r="AJ375" s="214"/>
      <c r="AK375" s="154"/>
      <c r="AL375" s="19"/>
      <c r="AM375" s="22"/>
      <c r="AN375" s="154"/>
      <c r="AO375" s="154"/>
      <c r="AP375" s="22"/>
    </row>
    <row r="376" spans="1:44" ht="11.25" customHeight="1" x14ac:dyDescent="0.25">
      <c r="A376" s="3"/>
      <c r="B376" s="200" t="s">
        <v>27</v>
      </c>
      <c r="C376" s="3"/>
      <c r="D376" s="32"/>
      <c r="E376" s="402" t="str">
        <f ca="1">VLOOKUP(CONCATENATE($B$355&amp;"-"&amp;INDIRECT(ADDRESS(ROW(),COLUMN()-3))),Language_Translations,MATCH(Language_Selected,Language_Options,0),FALSE)</f>
        <v xml:space="preserve">WASHED HANDS BEFORE AND AFTER ANY PROCEDURE </v>
      </c>
      <c r="R376" s="16"/>
      <c r="S376" s="16"/>
      <c r="T376" s="16"/>
      <c r="U376" s="16"/>
      <c r="V376" s="16"/>
      <c r="W376" s="16"/>
      <c r="X376" s="16"/>
      <c r="Y376" s="16"/>
      <c r="Z376" s="197" t="s">
        <v>11</v>
      </c>
      <c r="AA376" s="16"/>
      <c r="AB376" s="16"/>
      <c r="AC376" s="16"/>
      <c r="AD376" s="16"/>
      <c r="AE376" s="16"/>
      <c r="AF376" s="16"/>
      <c r="AG376" s="16"/>
      <c r="AH376" s="16"/>
      <c r="AI376" s="16"/>
      <c r="AJ376" s="95"/>
      <c r="AK376" s="85" t="s">
        <v>99</v>
      </c>
      <c r="AL376" s="35"/>
    </row>
    <row r="377" spans="1:44" ht="6" customHeight="1" x14ac:dyDescent="0.25">
      <c r="A377" s="3"/>
      <c r="B377" s="144"/>
      <c r="C377" s="3"/>
      <c r="D377" s="24"/>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AF377" s="26"/>
      <c r="AG377" s="26"/>
      <c r="AH377" s="26"/>
      <c r="AI377" s="26"/>
      <c r="AJ377" s="213"/>
      <c r="AK377" s="157"/>
      <c r="AL377" s="25"/>
      <c r="AM377" s="26"/>
      <c r="AN377" s="157"/>
      <c r="AO377" s="157"/>
      <c r="AP377" s="26"/>
    </row>
    <row r="378" spans="1:44" ht="6" customHeight="1" x14ac:dyDescent="0.25">
      <c r="A378" s="3"/>
      <c r="B378" s="144"/>
      <c r="C378" s="3"/>
      <c r="D378" s="18"/>
      <c r="E378" s="22"/>
      <c r="F378" s="22"/>
      <c r="G378" s="22"/>
      <c r="H378" s="22"/>
      <c r="I378" s="22"/>
      <c r="J378" s="22"/>
      <c r="K378" s="22"/>
      <c r="L378" s="22"/>
      <c r="M378" s="22"/>
      <c r="N378" s="22"/>
      <c r="O378" s="22"/>
      <c r="P378" s="22"/>
      <c r="Q378" s="22"/>
      <c r="R378" s="22"/>
      <c r="S378" s="22"/>
      <c r="T378" s="22"/>
      <c r="U378" s="22"/>
      <c r="V378" s="22"/>
      <c r="W378" s="22"/>
      <c r="X378" s="22"/>
      <c r="Y378" s="22"/>
      <c r="Z378" s="22"/>
      <c r="AA378" s="22"/>
      <c r="AB378" s="22"/>
      <c r="AC378" s="22"/>
      <c r="AD378" s="22"/>
      <c r="AE378" s="22"/>
      <c r="AF378" s="22"/>
      <c r="AG378" s="22"/>
      <c r="AH378" s="22"/>
      <c r="AI378" s="22"/>
      <c r="AJ378" s="214"/>
      <c r="AK378" s="154"/>
      <c r="AL378" s="19"/>
      <c r="AM378" s="22"/>
      <c r="AN378" s="154"/>
      <c r="AO378" s="154"/>
      <c r="AP378" s="22"/>
    </row>
    <row r="379" spans="1:44" ht="11.25" customHeight="1" x14ac:dyDescent="0.25">
      <c r="A379" s="3"/>
      <c r="B379" s="200" t="s">
        <v>29</v>
      </c>
      <c r="C379" s="3"/>
      <c r="D379" s="32"/>
      <c r="E379" s="402" t="str">
        <f ca="1">VLOOKUP(CONCATENATE($B$355&amp;"-"&amp;INDIRECT(ADDRESS(ROW(),COLUMN()-3))),Language_Translations,MATCH(Language_Selected,Language_Options,0),FALSE)</f>
        <v>NONE OF THE ABOVE</v>
      </c>
      <c r="J379" s="16"/>
      <c r="K379" s="16"/>
      <c r="L379" s="16"/>
      <c r="M379" s="16"/>
      <c r="N379" s="197" t="s">
        <v>11</v>
      </c>
      <c r="O379" s="16"/>
      <c r="P379" s="16"/>
      <c r="Q379" s="16"/>
      <c r="R379" s="16"/>
      <c r="S379" s="16"/>
      <c r="T379" s="16"/>
      <c r="U379" s="16"/>
      <c r="V379" s="16"/>
      <c r="W379" s="16"/>
      <c r="X379" s="16"/>
      <c r="Y379" s="16"/>
      <c r="Z379" s="16"/>
      <c r="AA379" s="16"/>
      <c r="AB379" s="16"/>
      <c r="AC379" s="16"/>
      <c r="AD379" s="16"/>
      <c r="AE379" s="16"/>
      <c r="AF379" s="16"/>
      <c r="AG379" s="16"/>
      <c r="AH379" s="16"/>
      <c r="AI379" s="16"/>
      <c r="AJ379" s="95"/>
      <c r="AK379" s="85" t="s">
        <v>96</v>
      </c>
      <c r="AL379" s="35"/>
    </row>
    <row r="380" spans="1:44" ht="6" customHeight="1" thickBot="1" x14ac:dyDescent="0.3">
      <c r="A380" s="26"/>
      <c r="B380" s="157"/>
      <c r="C380" s="78"/>
      <c r="D380" s="24"/>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c r="AE380" s="26"/>
      <c r="AF380" s="26"/>
      <c r="AG380" s="26"/>
      <c r="AH380" s="26"/>
      <c r="AI380" s="26"/>
      <c r="AJ380" s="157"/>
      <c r="AK380" s="26"/>
      <c r="AL380" s="25"/>
      <c r="AM380" s="26"/>
      <c r="AN380" s="157"/>
      <c r="AO380" s="157"/>
      <c r="AP380" s="26"/>
    </row>
    <row r="381" spans="1:44" ht="6" customHeight="1" x14ac:dyDescent="0.25">
      <c r="A381" s="127"/>
      <c r="B381" s="107"/>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107"/>
      <c r="AK381" s="9"/>
      <c r="AL381" s="9"/>
      <c r="AM381" s="9"/>
      <c r="AN381" s="107"/>
      <c r="AO381" s="107"/>
      <c r="AP381" s="15"/>
    </row>
    <row r="382" spans="1:44" ht="20.149999999999999" x14ac:dyDescent="0.25">
      <c r="A382" s="482" t="s">
        <v>135</v>
      </c>
      <c r="B382" s="483"/>
      <c r="C382" s="483"/>
      <c r="D382" s="483"/>
      <c r="E382" s="483"/>
      <c r="F382" s="483"/>
      <c r="G382" s="483"/>
      <c r="H382" s="483"/>
      <c r="I382" s="483"/>
      <c r="J382" s="483"/>
      <c r="K382" s="483"/>
      <c r="L382" s="483"/>
      <c r="M382" s="483"/>
      <c r="N382" s="483"/>
      <c r="O382" s="483"/>
      <c r="P382" s="483"/>
      <c r="Q382" s="483"/>
      <c r="R382" s="483"/>
      <c r="S382" s="483"/>
      <c r="T382" s="483"/>
      <c r="U382" s="483"/>
      <c r="V382" s="483"/>
      <c r="W382" s="483"/>
      <c r="X382" s="483"/>
      <c r="Y382" s="483"/>
      <c r="Z382" s="483"/>
      <c r="AA382" s="483"/>
      <c r="AB382" s="483"/>
      <c r="AC382" s="483"/>
      <c r="AD382" s="483"/>
      <c r="AE382" s="483"/>
      <c r="AF382" s="483"/>
      <c r="AG382" s="483"/>
      <c r="AH382" s="483"/>
      <c r="AI382" s="483"/>
      <c r="AJ382" s="483"/>
      <c r="AK382" s="483"/>
      <c r="AL382" s="483"/>
      <c r="AM382" s="483"/>
      <c r="AN382" s="483"/>
      <c r="AO382" s="483"/>
      <c r="AP382" s="484"/>
    </row>
    <row r="383" spans="1:44" ht="11.25" customHeight="1" x14ac:dyDescent="0.25">
      <c r="A383" s="489" t="s">
        <v>136</v>
      </c>
      <c r="B383" s="447"/>
      <c r="C383" s="447"/>
      <c r="D383" s="447"/>
      <c r="E383" s="447"/>
      <c r="F383" s="447"/>
      <c r="G383" s="447"/>
      <c r="H383" s="447"/>
      <c r="I383" s="447"/>
      <c r="J383" s="447"/>
      <c r="K383" s="447"/>
      <c r="L383" s="447"/>
      <c r="M383" s="447"/>
      <c r="N383" s="447"/>
      <c r="O383" s="447"/>
      <c r="P383" s="447"/>
      <c r="Q383" s="447"/>
      <c r="R383" s="447"/>
      <c r="S383" s="447"/>
      <c r="T383" s="447"/>
      <c r="U383" s="447"/>
      <c r="V383" s="447"/>
      <c r="W383" s="447"/>
      <c r="X383" s="447"/>
      <c r="Y383" s="447"/>
      <c r="Z383" s="447"/>
      <c r="AA383" s="447"/>
      <c r="AB383" s="447"/>
      <c r="AC383" s="447"/>
      <c r="AD383" s="447"/>
      <c r="AE383" s="447"/>
      <c r="AF383" s="447"/>
      <c r="AG383" s="447"/>
      <c r="AH383" s="447"/>
      <c r="AI383" s="447"/>
      <c r="AJ383" s="447"/>
      <c r="AK383" s="447"/>
      <c r="AL383" s="447"/>
      <c r="AM383" s="447"/>
      <c r="AN383" s="447"/>
      <c r="AO383" s="447"/>
      <c r="AP383" s="490"/>
    </row>
    <row r="384" spans="1:44" ht="6" customHeight="1" thickBot="1" x14ac:dyDescent="0.3">
      <c r="A384" s="172"/>
      <c r="B384" s="146"/>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c r="AE384" s="14"/>
      <c r="AF384" s="14"/>
      <c r="AG384" s="14"/>
      <c r="AH384" s="14"/>
      <c r="AI384" s="14"/>
      <c r="AJ384" s="14"/>
      <c r="AK384" s="14"/>
      <c r="AL384" s="14"/>
      <c r="AM384" s="14"/>
      <c r="AN384" s="146"/>
      <c r="AO384" s="14"/>
      <c r="AP384" s="29"/>
    </row>
    <row r="385" spans="1:44" ht="6" customHeight="1" x14ac:dyDescent="0.25">
      <c r="A385" s="284"/>
      <c r="B385" s="155"/>
      <c r="C385" s="340"/>
      <c r="D385" s="284"/>
      <c r="E385" s="284"/>
      <c r="F385" s="284"/>
      <c r="G385" s="284"/>
      <c r="H385" s="284"/>
      <c r="I385" s="284"/>
      <c r="J385" s="284"/>
      <c r="K385" s="284"/>
      <c r="L385" s="284"/>
      <c r="M385" s="284"/>
      <c r="N385" s="284"/>
      <c r="O385" s="284"/>
      <c r="P385" s="284"/>
      <c r="Q385" s="284"/>
      <c r="R385" s="284"/>
      <c r="S385" s="284"/>
      <c r="T385" s="284"/>
      <c r="U385" s="284"/>
      <c r="V385" s="340"/>
      <c r="W385" s="284"/>
      <c r="X385" s="284"/>
      <c r="Y385" s="284"/>
      <c r="Z385" s="284"/>
      <c r="AA385" s="284"/>
      <c r="AB385" s="284"/>
      <c r="AC385" s="284"/>
      <c r="AD385" s="284"/>
      <c r="AE385" s="284"/>
      <c r="AF385" s="284"/>
      <c r="AG385" s="284"/>
      <c r="AH385" s="284"/>
      <c r="AI385" s="284"/>
      <c r="AJ385" s="284"/>
      <c r="AK385" s="284"/>
      <c r="AL385" s="340"/>
      <c r="AM385" s="284"/>
      <c r="AN385" s="155"/>
      <c r="AO385" s="284"/>
      <c r="AP385"/>
    </row>
    <row r="386" spans="1:44" ht="11.25" customHeight="1" x14ac:dyDescent="0.25">
      <c r="A386" s="319"/>
      <c r="B386" s="368">
        <v>200</v>
      </c>
      <c r="C386" s="321"/>
      <c r="D386" s="322"/>
      <c r="E386" s="481" t="str">
        <f ca="1">VLOOKUP(INDIRECT(ADDRESS(ROW(),COLUMN()-3)),Language_Translations,MATCH(Language_Selected,Language_Options,0),FALSE)</f>
        <v>Has (NAME) presented today or has the caretaker mentioned that the child had any of the following main symptoms or danger signs for any illness?
READ EACH SYMPTOM AND SIGN OPTION AND CIRCLE  CODE '1' IF YES, OR CODE '2' FOR NO.</v>
      </c>
      <c r="F386" s="481"/>
      <c r="G386" s="481"/>
      <c r="H386" s="481"/>
      <c r="I386" s="481"/>
      <c r="J386" s="481"/>
      <c r="K386" s="481"/>
      <c r="L386" s="481"/>
      <c r="M386" s="481"/>
      <c r="N386" s="481"/>
      <c r="O386" s="481"/>
      <c r="P386" s="481"/>
      <c r="Q386" s="481"/>
      <c r="R386" s="481"/>
      <c r="S386" s="481"/>
      <c r="T386" s="481"/>
      <c r="U386" s="481"/>
      <c r="V386" s="354"/>
      <c r="W386" s="197"/>
      <c r="X386" s="197"/>
      <c r="Y386"/>
      <c r="Z386"/>
      <c r="AA386"/>
      <c r="AB386"/>
      <c r="AC386"/>
      <c r="AD386"/>
      <c r="AE386"/>
      <c r="AF386"/>
      <c r="AG386"/>
      <c r="AH386"/>
      <c r="AI386"/>
      <c r="AJ386" s="155"/>
      <c r="AK386"/>
      <c r="AL386" s="324"/>
      <c r="AM386" s="319"/>
      <c r="AN386" s="320"/>
      <c r="AO386" s="319"/>
      <c r="AP386"/>
    </row>
    <row r="387" spans="1:44" ht="11.25" customHeight="1" x14ac:dyDescent="0.25">
      <c r="A387" s="319"/>
      <c r="B387" s="368"/>
      <c r="C387" s="321"/>
      <c r="D387" s="322"/>
      <c r="E387" s="481"/>
      <c r="F387" s="481"/>
      <c r="G387" s="481"/>
      <c r="H387" s="481"/>
      <c r="I387" s="481"/>
      <c r="J387" s="481"/>
      <c r="K387" s="481"/>
      <c r="L387" s="481"/>
      <c r="M387" s="481"/>
      <c r="N387" s="481"/>
      <c r="O387" s="481"/>
      <c r="P387" s="481"/>
      <c r="Q387" s="481"/>
      <c r="R387" s="481"/>
      <c r="S387" s="481"/>
      <c r="T387" s="481"/>
      <c r="U387" s="481"/>
      <c r="V387" s="354"/>
      <c r="W387" s="197"/>
      <c r="X387" s="197"/>
      <c r="Y387"/>
      <c r="Z387"/>
      <c r="AA387"/>
      <c r="AB387"/>
      <c r="AC387"/>
      <c r="AD387"/>
      <c r="AE387"/>
      <c r="AF387"/>
      <c r="AG387"/>
      <c r="AH387"/>
      <c r="AI387"/>
      <c r="AJ387" s="155"/>
      <c r="AK387"/>
      <c r="AL387" s="324"/>
      <c r="AM387" s="319"/>
      <c r="AN387" s="320"/>
      <c r="AO387" s="319"/>
      <c r="AP387"/>
    </row>
    <row r="388" spans="1:44" ht="11.25" customHeight="1" x14ac:dyDescent="0.25">
      <c r="A388" s="319"/>
      <c r="B388" s="325"/>
      <c r="C388" s="321"/>
      <c r="D388" s="322"/>
      <c r="E388" s="481"/>
      <c r="F388" s="481"/>
      <c r="G388" s="481"/>
      <c r="H388" s="481"/>
      <c r="I388" s="481"/>
      <c r="J388" s="481"/>
      <c r="K388" s="481"/>
      <c r="L388" s="481"/>
      <c r="M388" s="481"/>
      <c r="N388" s="481"/>
      <c r="O388" s="481"/>
      <c r="P388" s="481"/>
      <c r="Q388" s="481"/>
      <c r="R388" s="481"/>
      <c r="S388" s="481"/>
      <c r="T388" s="481"/>
      <c r="U388" s="481"/>
      <c r="V388" s="197"/>
      <c r="W388" s="358"/>
      <c r="X388" s="197"/>
      <c r="Y388"/>
      <c r="Z388"/>
      <c r="AA388"/>
      <c r="AB388"/>
      <c r="AC388"/>
      <c r="AD388"/>
      <c r="AE388"/>
      <c r="AF388"/>
      <c r="AG388"/>
      <c r="AH388"/>
      <c r="AI388"/>
      <c r="AJ388" s="155"/>
      <c r="AK388"/>
      <c r="AL388" s="324"/>
      <c r="AM388" s="319"/>
      <c r="AN388" s="320"/>
      <c r="AO388" s="319"/>
      <c r="AP388"/>
      <c r="AR388" s="356"/>
    </row>
    <row r="389" spans="1:44" ht="11.25" customHeight="1" x14ac:dyDescent="0.25">
      <c r="A389" s="319"/>
      <c r="B389" s="325"/>
      <c r="C389" s="321"/>
      <c r="D389" s="322"/>
      <c r="E389" s="481"/>
      <c r="F389" s="481"/>
      <c r="G389" s="481"/>
      <c r="H389" s="481"/>
      <c r="I389" s="481"/>
      <c r="J389" s="481"/>
      <c r="K389" s="481"/>
      <c r="L389" s="481"/>
      <c r="M389" s="481"/>
      <c r="N389" s="481"/>
      <c r="O389" s="481"/>
      <c r="P389" s="481"/>
      <c r="Q389" s="481"/>
      <c r="R389" s="481"/>
      <c r="S389" s="481"/>
      <c r="T389" s="481"/>
      <c r="U389" s="481"/>
      <c r="V389" s="345"/>
      <c r="W389" s="358"/>
      <c r="X389" s="197"/>
      <c r="Y389"/>
      <c r="Z389"/>
      <c r="AA389"/>
      <c r="AB389"/>
      <c r="AC389"/>
      <c r="AD389"/>
      <c r="AE389"/>
      <c r="AF389"/>
      <c r="AG389"/>
      <c r="AH389"/>
      <c r="AI389"/>
      <c r="AJ389" s="155"/>
      <c r="AK389"/>
      <c r="AL389" s="324"/>
      <c r="AM389" s="319"/>
      <c r="AN389" s="320"/>
      <c r="AO389" s="319"/>
      <c r="AP389"/>
    </row>
    <row r="390" spans="1:44" ht="11.25" customHeight="1" x14ac:dyDescent="0.25">
      <c r="A390" s="319"/>
      <c r="B390" s="326"/>
      <c r="C390" s="321"/>
      <c r="D390" s="322"/>
      <c r="E390" s="481"/>
      <c r="F390" s="481"/>
      <c r="G390" s="481"/>
      <c r="H390" s="481"/>
      <c r="I390" s="481"/>
      <c r="J390" s="481"/>
      <c r="K390" s="481"/>
      <c r="L390" s="481"/>
      <c r="M390" s="481"/>
      <c r="N390" s="481"/>
      <c r="O390" s="481"/>
      <c r="P390" s="481"/>
      <c r="Q390" s="481"/>
      <c r="R390" s="481"/>
      <c r="S390" s="481"/>
      <c r="T390" s="481"/>
      <c r="U390" s="481"/>
      <c r="V390" s="345"/>
      <c r="W390" s="358"/>
      <c r="X390" s="197"/>
      <c r="Y390" s="1"/>
      <c r="Z390" s="1"/>
      <c r="AA390" s="1"/>
      <c r="AB390" s="1"/>
      <c r="AC390" s="1"/>
      <c r="AD390" s="1"/>
      <c r="AE390" s="1"/>
      <c r="AF390" s="1"/>
      <c r="AG390" s="1"/>
      <c r="AH390"/>
      <c r="AI390" s="155" t="s">
        <v>87</v>
      </c>
      <c r="AJ390"/>
      <c r="AK390" s="155" t="s">
        <v>88</v>
      </c>
      <c r="AL390" s="324"/>
      <c r="AM390" s="319"/>
      <c r="AN390" s="320"/>
      <c r="AO390" s="319"/>
      <c r="AP390"/>
    </row>
    <row r="391" spans="1:44" ht="11.25" customHeight="1" x14ac:dyDescent="0.25">
      <c r="A391" s="319"/>
      <c r="B391" s="326"/>
      <c r="C391" s="321"/>
      <c r="D391" s="322"/>
      <c r="E391" s="481"/>
      <c r="F391" s="481"/>
      <c r="G391" s="481"/>
      <c r="H391" s="481"/>
      <c r="I391" s="481"/>
      <c r="J391" s="481"/>
      <c r="K391" s="481"/>
      <c r="L391" s="481"/>
      <c r="M391" s="481"/>
      <c r="N391" s="481"/>
      <c r="O391" s="481"/>
      <c r="P391" s="481"/>
      <c r="Q391" s="481"/>
      <c r="R391" s="481"/>
      <c r="S391" s="481"/>
      <c r="T391" s="481"/>
      <c r="U391" s="481"/>
      <c r="V391" s="197"/>
      <c r="W391" s="358"/>
      <c r="X391" s="197"/>
      <c r="Y391"/>
      <c r="Z391" s="197"/>
      <c r="AA391" s="197"/>
      <c r="AB391" s="197"/>
      <c r="AC391" s="197"/>
      <c r="AD391" s="197"/>
      <c r="AE391" s="197"/>
      <c r="AF391" s="197"/>
      <c r="AG391" s="197"/>
      <c r="AH391"/>
      <c r="AI391"/>
      <c r="AJ391"/>
      <c r="AK391" s="155"/>
      <c r="AL391" s="324"/>
      <c r="AM391" s="319"/>
      <c r="AN391" s="320"/>
      <c r="AO391" s="319"/>
      <c r="AP391"/>
    </row>
    <row r="392" spans="1:44" ht="11.25" customHeight="1" x14ac:dyDescent="0.25">
      <c r="A392" s="319"/>
      <c r="B392" s="326"/>
      <c r="C392" s="321"/>
      <c r="D392" s="322"/>
      <c r="E392" s="357" t="s">
        <v>137</v>
      </c>
      <c r="F392" s="479" t="str">
        <f ca="1">VLOOKUP(CONCATENATE($B$386&amp;"-"&amp;INDIRECT(ADDRESS(ROW(),COLUMN()-1))),Language_Translations,MATCH(Language_Selected,Language_Options,0),FALSE)</f>
        <v xml:space="preserve">A Fever? </v>
      </c>
      <c r="G392" s="479"/>
      <c r="H392" s="479"/>
      <c r="I392" s="479"/>
      <c r="J392" s="479"/>
      <c r="K392" s="479"/>
      <c r="L392" s="479"/>
      <c r="M392" s="479"/>
      <c r="N392" s="479"/>
      <c r="O392" s="479"/>
      <c r="P392" s="479"/>
      <c r="Q392" s="479"/>
      <c r="R392" s="479"/>
      <c r="S392" s="479"/>
      <c r="T392" s="479"/>
      <c r="U392" s="479"/>
      <c r="V392" s="197"/>
      <c r="W392" s="358"/>
      <c r="X392" s="357" t="s">
        <v>137</v>
      </c>
      <c r="Y392" t="s">
        <v>138</v>
      </c>
      <c r="Z392"/>
      <c r="AA392"/>
      <c r="AB392" s="197"/>
      <c r="AC392" s="197"/>
      <c r="AD392" s="197"/>
      <c r="AE392" s="197" t="s">
        <v>11</v>
      </c>
      <c r="AF392" s="197"/>
      <c r="AG392" s="197"/>
      <c r="AH392" s="203"/>
      <c r="AI392" s="359" t="s">
        <v>73</v>
      </c>
      <c r="AJ392" s="197"/>
      <c r="AK392" s="359" t="s">
        <v>74</v>
      </c>
      <c r="AL392" s="324"/>
      <c r="AM392" s="319"/>
      <c r="AN392" s="320"/>
      <c r="AO392" s="319"/>
      <c r="AP392"/>
    </row>
    <row r="393" spans="1:44" ht="11.25" customHeight="1" x14ac:dyDescent="0.25">
      <c r="A393" s="319"/>
      <c r="B393" s="326"/>
      <c r="C393" s="321"/>
      <c r="D393" s="322"/>
      <c r="E393" s="357"/>
      <c r="F393" s="479"/>
      <c r="G393" s="479"/>
      <c r="H393" s="479"/>
      <c r="I393" s="479"/>
      <c r="J393" s="479"/>
      <c r="K393" s="479"/>
      <c r="L393" s="479"/>
      <c r="M393" s="479"/>
      <c r="N393" s="479"/>
      <c r="O393" s="479"/>
      <c r="P393" s="479"/>
      <c r="Q393" s="479"/>
      <c r="R393" s="479"/>
      <c r="S393" s="479"/>
      <c r="T393" s="479"/>
      <c r="U393" s="479"/>
      <c r="V393" s="197"/>
      <c r="W393" s="358"/>
      <c r="X393" s="357"/>
      <c r="Y393"/>
      <c r="Z393"/>
      <c r="AA393"/>
      <c r="AB393" s="197"/>
      <c r="AC393" s="197"/>
      <c r="AD393" s="197"/>
      <c r="AE393" s="197"/>
      <c r="AF393" s="197"/>
      <c r="AG393" s="197"/>
      <c r="AH393" s="203"/>
      <c r="AI393" s="1"/>
      <c r="AJ393" s="1"/>
      <c r="AK393" s="1"/>
      <c r="AL393" s="324"/>
      <c r="AM393" s="319"/>
      <c r="AN393" s="320"/>
      <c r="AO393" s="319"/>
      <c r="AP393"/>
    </row>
    <row r="394" spans="1:44" ht="11.25" customHeight="1" x14ac:dyDescent="0.25">
      <c r="A394" s="319"/>
      <c r="B394" s="326"/>
      <c r="C394" s="321"/>
      <c r="D394" s="322"/>
      <c r="E394" s="357" t="s">
        <v>139</v>
      </c>
      <c r="F394" s="479" t="str">
        <f ca="1">VLOOKUP(CONCATENATE($B$386&amp;"-"&amp;INDIRECT(ADDRESS(ROW(),COLUMN()-1))),Language_Translations,MATCH(Language_Selected,Language_Options,0),FALSE)</f>
        <v>Cough or difficult breathing that is fast, short, rapid breaths or chest indrawings?</v>
      </c>
      <c r="G394" s="479"/>
      <c r="H394" s="479"/>
      <c r="I394" s="479"/>
      <c r="J394" s="479"/>
      <c r="K394" s="479"/>
      <c r="L394" s="479"/>
      <c r="M394" s="479"/>
      <c r="N394" s="479"/>
      <c r="O394" s="479"/>
      <c r="P394" s="479"/>
      <c r="Q394" s="479"/>
      <c r="R394" s="479"/>
      <c r="S394" s="479"/>
      <c r="T394" s="479"/>
      <c r="U394" s="479"/>
      <c r="V394" s="197"/>
      <c r="W394" s="358"/>
      <c r="X394" s="357" t="s">
        <v>139</v>
      </c>
      <c r="Y394" t="s">
        <v>140</v>
      </c>
      <c r="Z394"/>
      <c r="AA394"/>
      <c r="AB394" s="197"/>
      <c r="AC394" s="197"/>
      <c r="AD394" s="197"/>
      <c r="AE394" s="197"/>
      <c r="AF394" s="197"/>
      <c r="AG394" s="197"/>
      <c r="AH394"/>
      <c r="AI394" s="1"/>
      <c r="AJ394" s="1"/>
      <c r="AK394" s="1"/>
      <c r="AL394" s="324"/>
      <c r="AM394" s="319"/>
      <c r="AN394" s="320"/>
      <c r="AO394" s="319"/>
      <c r="AP394"/>
    </row>
    <row r="395" spans="1:44" ht="11.25" customHeight="1" x14ac:dyDescent="0.25">
      <c r="A395" s="319"/>
      <c r="B395" s="326"/>
      <c r="C395" s="321"/>
      <c r="D395" s="322"/>
      <c r="E395" s="357"/>
      <c r="F395" s="479"/>
      <c r="G395" s="479"/>
      <c r="H395" s="479"/>
      <c r="I395" s="479"/>
      <c r="J395" s="479"/>
      <c r="K395" s="479"/>
      <c r="L395" s="479"/>
      <c r="M395" s="479"/>
      <c r="N395" s="479"/>
      <c r="O395" s="479"/>
      <c r="P395" s="479"/>
      <c r="Q395" s="479"/>
      <c r="R395" s="479"/>
      <c r="S395" s="479"/>
      <c r="T395" s="479"/>
      <c r="U395" s="479"/>
      <c r="V395" s="197"/>
      <c r="W395" s="358"/>
      <c r="X395" s="357"/>
      <c r="Y395"/>
      <c r="Z395" t="s">
        <v>141</v>
      </c>
      <c r="AA395"/>
      <c r="AB395" s="197"/>
      <c r="AC395" s="197"/>
      <c r="AD395" s="197" t="s">
        <v>11</v>
      </c>
      <c r="AE395" s="197"/>
      <c r="AF395" s="197"/>
      <c r="AG395" s="197"/>
      <c r="AH395" s="203"/>
      <c r="AI395" s="359" t="s">
        <v>73</v>
      </c>
      <c r="AJ395" s="197"/>
      <c r="AK395" s="359" t="s">
        <v>74</v>
      </c>
      <c r="AL395" s="324"/>
      <c r="AM395" s="319"/>
      <c r="AN395" s="320"/>
      <c r="AO395" s="319"/>
      <c r="AP395"/>
    </row>
    <row r="396" spans="1:44" ht="11.25" customHeight="1" x14ac:dyDescent="0.25">
      <c r="A396" s="319"/>
      <c r="B396" s="326"/>
      <c r="C396" s="321"/>
      <c r="D396" s="322"/>
      <c r="E396" s="357" t="s">
        <v>142</v>
      </c>
      <c r="F396" s="479" t="str">
        <f ca="1">VLOOKUP(CONCATENATE($B$386&amp;"-"&amp;INDIRECT(ADDRESS(ROW(),COLUMN()-1))),Language_Translations,MATCH(Language_Selected,Language_Options,0),FALSE)</f>
        <v>Diarrhea?</v>
      </c>
      <c r="G396" s="479"/>
      <c r="H396" s="479"/>
      <c r="I396" s="479"/>
      <c r="J396" s="479"/>
      <c r="K396" s="479"/>
      <c r="L396" s="479"/>
      <c r="M396" s="479"/>
      <c r="N396" s="479"/>
      <c r="O396" s="479"/>
      <c r="P396" s="479"/>
      <c r="Q396" s="479"/>
      <c r="R396" s="479"/>
      <c r="S396" s="479"/>
      <c r="T396" s="479"/>
      <c r="U396" s="479"/>
      <c r="V396" s="197"/>
      <c r="W396" s="358"/>
      <c r="X396" s="357" t="s">
        <v>142</v>
      </c>
      <c r="Y396" t="s">
        <v>143</v>
      </c>
      <c r="Z396"/>
      <c r="AA396"/>
      <c r="AB396" s="197"/>
      <c r="AC396" s="197" t="s">
        <v>11</v>
      </c>
      <c r="AD396" s="197"/>
      <c r="AE396" s="197"/>
      <c r="AF396" s="197"/>
      <c r="AG396" s="197"/>
      <c r="AH396" s="212"/>
      <c r="AI396" s="359" t="s">
        <v>73</v>
      </c>
      <c r="AJ396" s="197"/>
      <c r="AK396" s="359" t="s">
        <v>74</v>
      </c>
      <c r="AL396" s="324"/>
      <c r="AM396" s="319"/>
      <c r="AN396" s="320"/>
      <c r="AO396" s="319"/>
      <c r="AP396"/>
    </row>
    <row r="397" spans="1:44" ht="11.25" customHeight="1" x14ac:dyDescent="0.25">
      <c r="A397" s="319"/>
      <c r="B397" s="326"/>
      <c r="C397" s="321"/>
      <c r="D397" s="322"/>
      <c r="E397" s="357"/>
      <c r="F397" s="479"/>
      <c r="G397" s="479"/>
      <c r="H397" s="479"/>
      <c r="I397" s="479"/>
      <c r="J397" s="479"/>
      <c r="K397" s="479"/>
      <c r="L397" s="479"/>
      <c r="M397" s="479"/>
      <c r="N397" s="479"/>
      <c r="O397" s="479"/>
      <c r="P397" s="479"/>
      <c r="Q397" s="479"/>
      <c r="R397" s="479"/>
      <c r="S397" s="479"/>
      <c r="T397" s="479"/>
      <c r="U397" s="479"/>
      <c r="V397" s="197"/>
      <c r="W397" s="358"/>
      <c r="X397" s="357"/>
      <c r="Y397"/>
      <c r="Z397"/>
      <c r="AA397" s="1"/>
      <c r="AB397" s="197"/>
      <c r="AC397" s="197"/>
      <c r="AD397" s="197"/>
      <c r="AE397" s="197"/>
      <c r="AF397" s="197"/>
      <c r="AG397" s="1"/>
      <c r="AH397" s="1"/>
      <c r="AI397" s="1"/>
      <c r="AJ397" s="1"/>
      <c r="AK397" s="1"/>
      <c r="AL397" s="324"/>
      <c r="AM397" s="319"/>
      <c r="AN397" s="320"/>
      <c r="AO397" s="319"/>
      <c r="AP397"/>
    </row>
    <row r="398" spans="1:44" ht="11.25" customHeight="1" x14ac:dyDescent="0.25">
      <c r="A398" s="319"/>
      <c r="B398" s="326"/>
      <c r="C398" s="321"/>
      <c r="D398" s="322"/>
      <c r="E398" s="357" t="s">
        <v>144</v>
      </c>
      <c r="F398" s="479" t="str">
        <f ca="1">VLOOKUP(CONCATENATE($B$386&amp;"-"&amp;INDIRECT(ADDRESS(ROW(),COLUMN()-1))),Language_Translations,MATCH(Language_Selected,Language_Options,0),FALSE)</f>
        <v>Unable to drink or eat or breastfeed?</v>
      </c>
      <c r="G398" s="479"/>
      <c r="H398" s="479"/>
      <c r="I398" s="479"/>
      <c r="J398" s="479"/>
      <c r="K398" s="479"/>
      <c r="L398" s="479"/>
      <c r="M398" s="479"/>
      <c r="N398" s="479"/>
      <c r="O398" s="479"/>
      <c r="P398" s="479"/>
      <c r="Q398" s="479"/>
      <c r="R398" s="479"/>
      <c r="S398" s="479"/>
      <c r="T398" s="479"/>
      <c r="U398" s="479"/>
      <c r="V398" s="197"/>
      <c r="W398" s="358"/>
      <c r="X398" s="357" t="s">
        <v>144</v>
      </c>
      <c r="Y398" t="s">
        <v>145</v>
      </c>
      <c r="Z398"/>
      <c r="AA398"/>
      <c r="AB398" s="197"/>
      <c r="AC398" s="197"/>
      <c r="AD398" s="197"/>
      <c r="AE398" s="1"/>
      <c r="AF398" s="197"/>
      <c r="AG398" s="1"/>
      <c r="AH398" s="197" t="s">
        <v>11</v>
      </c>
      <c r="AI398" s="359" t="s">
        <v>73</v>
      </c>
      <c r="AJ398" s="197"/>
      <c r="AK398" s="359" t="s">
        <v>74</v>
      </c>
      <c r="AL398" s="324"/>
      <c r="AM398" s="319"/>
      <c r="AN398" s="320"/>
      <c r="AO398" s="319"/>
      <c r="AP398"/>
    </row>
    <row r="399" spans="1:44" ht="11.25" customHeight="1" x14ac:dyDescent="0.25">
      <c r="A399" s="319"/>
      <c r="B399" s="326"/>
      <c r="C399" s="321"/>
      <c r="D399" s="322"/>
      <c r="E399" s="357"/>
      <c r="F399" s="479"/>
      <c r="G399" s="479"/>
      <c r="H399" s="479"/>
      <c r="I399" s="479"/>
      <c r="J399" s="479"/>
      <c r="K399" s="479"/>
      <c r="L399" s="479"/>
      <c r="M399" s="479"/>
      <c r="N399" s="479"/>
      <c r="O399" s="479"/>
      <c r="P399" s="479"/>
      <c r="Q399" s="479"/>
      <c r="R399" s="479"/>
      <c r="S399" s="479"/>
      <c r="T399" s="479"/>
      <c r="U399" s="479"/>
      <c r="V399" s="197"/>
      <c r="W399" s="358"/>
      <c r="X399" s="357"/>
      <c r="Y399"/>
      <c r="Z399"/>
      <c r="AA399"/>
      <c r="AB399" s="197"/>
      <c r="AC399" s="197"/>
      <c r="AD399" s="197"/>
      <c r="AE399" s="197"/>
      <c r="AF399" s="197"/>
      <c r="AG399" s="197"/>
      <c r="AH399" s="203"/>
      <c r="AI399" s="1"/>
      <c r="AJ399" s="1"/>
      <c r="AK399" s="1"/>
      <c r="AL399" s="324"/>
      <c r="AM399" s="319"/>
      <c r="AN399" s="320"/>
      <c r="AO399" s="319"/>
      <c r="AP399"/>
    </row>
    <row r="400" spans="1:44" ht="11.25" customHeight="1" x14ac:dyDescent="0.25">
      <c r="A400" s="319"/>
      <c r="B400" s="326"/>
      <c r="C400" s="321"/>
      <c r="D400" s="322"/>
      <c r="E400" s="357" t="s">
        <v>146</v>
      </c>
      <c r="F400" s="479" t="str">
        <f ca="1">VLOOKUP(CONCATENATE($B$386&amp;"-"&amp;INDIRECT(ADDRESS(ROW(),COLUMN()-1))),Language_Translations,MATCH(Language_Selected,Language_Options,0),FALSE)</f>
        <v>Vomits everything?</v>
      </c>
      <c r="G400" s="479"/>
      <c r="H400" s="479"/>
      <c r="I400" s="479"/>
      <c r="J400" s="479"/>
      <c r="K400" s="479"/>
      <c r="L400" s="479"/>
      <c r="M400" s="479"/>
      <c r="N400" s="479"/>
      <c r="O400" s="479"/>
      <c r="P400" s="479"/>
      <c r="Q400" s="479"/>
      <c r="R400" s="479"/>
      <c r="S400" s="479"/>
      <c r="T400" s="479"/>
      <c r="U400" s="479"/>
      <c r="V400" s="197"/>
      <c r="W400" s="358"/>
      <c r="X400" s="357" t="s">
        <v>146</v>
      </c>
      <c r="Y400" t="s">
        <v>147</v>
      </c>
      <c r="Z400"/>
      <c r="AA400"/>
      <c r="AB400" s="197"/>
      <c r="AC400" s="197"/>
      <c r="AD400" s="197"/>
      <c r="AE400" s="197"/>
      <c r="AF400" s="197"/>
      <c r="AG400" s="197"/>
      <c r="AH400" s="203" t="s">
        <v>11</v>
      </c>
      <c r="AI400" s="359" t="s">
        <v>73</v>
      </c>
      <c r="AJ400" s="197"/>
      <c r="AK400" s="359" t="s">
        <v>74</v>
      </c>
      <c r="AL400" s="324"/>
      <c r="AM400" s="319"/>
      <c r="AN400" s="320"/>
      <c r="AO400" s="319"/>
      <c r="AP400"/>
    </row>
    <row r="401" spans="1:42" ht="11.25" customHeight="1" x14ac:dyDescent="0.25">
      <c r="A401" s="319"/>
      <c r="B401" s="326"/>
      <c r="C401" s="327"/>
      <c r="D401" s="323"/>
      <c r="E401"/>
      <c r="F401" s="479"/>
      <c r="G401" s="479"/>
      <c r="H401" s="479"/>
      <c r="I401" s="479"/>
      <c r="J401" s="479"/>
      <c r="K401" s="479"/>
      <c r="L401" s="479"/>
      <c r="M401" s="479"/>
      <c r="N401" s="479"/>
      <c r="O401" s="479"/>
      <c r="P401" s="479"/>
      <c r="Q401" s="479"/>
      <c r="R401" s="479"/>
      <c r="S401" s="479"/>
      <c r="T401" s="479"/>
      <c r="U401" s="479"/>
      <c r="V401" s="197"/>
      <c r="W401" s="358"/>
      <c r="X401" s="357"/>
      <c r="Y401"/>
      <c r="Z401"/>
      <c r="AA401"/>
      <c r="AB401" s="197"/>
      <c r="AC401" s="197"/>
      <c r="AD401" s="197"/>
      <c r="AE401" s="197"/>
      <c r="AF401" s="197"/>
      <c r="AG401" s="197"/>
      <c r="AH401" s="203"/>
      <c r="AI401" s="1"/>
      <c r="AJ401" s="1"/>
      <c r="AK401" s="1"/>
      <c r="AL401" s="324"/>
      <c r="AM401" s="319"/>
      <c r="AN401" s="320"/>
      <c r="AO401" s="319"/>
      <c r="AP401"/>
    </row>
    <row r="402" spans="1:42" ht="11.25" customHeight="1" x14ac:dyDescent="0.25">
      <c r="A402" s="319"/>
      <c r="B402" s="320"/>
      <c r="C402" s="328"/>
      <c r="D402" s="319"/>
      <c r="E402" s="357" t="s">
        <v>148</v>
      </c>
      <c r="F402" s="479" t="str">
        <f ca="1">VLOOKUP(CONCATENATE($B$386&amp;"-"&amp;INDIRECT(ADDRESS(ROW(),COLUMN()-1))),Language_Translations,MATCH(Language_Selected,Language_Options,0),FALSE)</f>
        <v>Convulsions?</v>
      </c>
      <c r="G402" s="479"/>
      <c r="H402" s="479"/>
      <c r="I402" s="479"/>
      <c r="J402" s="479"/>
      <c r="K402" s="479"/>
      <c r="L402" s="479"/>
      <c r="M402" s="479"/>
      <c r="N402" s="479"/>
      <c r="O402" s="479"/>
      <c r="P402" s="479"/>
      <c r="Q402" s="479"/>
      <c r="R402" s="479"/>
      <c r="S402" s="479"/>
      <c r="T402" s="479"/>
      <c r="U402" s="479"/>
      <c r="V402" s="197"/>
      <c r="W402" s="358"/>
      <c r="X402" s="357" t="s">
        <v>148</v>
      </c>
      <c r="Y402" t="s">
        <v>506</v>
      </c>
      <c r="Z402"/>
      <c r="AA402"/>
      <c r="AB402" s="197"/>
      <c r="AC402" s="197"/>
      <c r="AD402" s="197"/>
      <c r="AE402" s="203"/>
      <c r="AF402" s="203" t="s">
        <v>11</v>
      </c>
      <c r="AG402" s="203"/>
      <c r="AH402" s="203"/>
      <c r="AI402" s="359" t="s">
        <v>73</v>
      </c>
      <c r="AJ402" s="197"/>
      <c r="AK402" s="359" t="s">
        <v>74</v>
      </c>
      <c r="AL402" s="328"/>
      <c r="AM402" s="319"/>
      <c r="AN402" s="320"/>
      <c r="AO402" s="319"/>
      <c r="AP402"/>
    </row>
    <row r="403" spans="1:42" ht="11.25" customHeight="1" x14ac:dyDescent="0.25">
      <c r="A403" s="319"/>
      <c r="B403" s="320"/>
      <c r="C403" s="328"/>
      <c r="D403" s="319"/>
      <c r="E403"/>
      <c r="F403" s="479"/>
      <c r="G403" s="479"/>
      <c r="H403" s="479"/>
      <c r="I403" s="479"/>
      <c r="J403" s="479"/>
      <c r="K403" s="479"/>
      <c r="L403" s="479"/>
      <c r="M403" s="479"/>
      <c r="N403" s="479"/>
      <c r="O403" s="479"/>
      <c r="P403" s="479"/>
      <c r="Q403" s="479"/>
      <c r="R403" s="479"/>
      <c r="S403" s="479"/>
      <c r="T403" s="479"/>
      <c r="U403" s="479"/>
      <c r="V403" s="197"/>
      <c r="W403" s="358"/>
      <c r="X403"/>
      <c r="Y403"/>
      <c r="Z403"/>
      <c r="AA403"/>
      <c r="AB403" s="197"/>
      <c r="AC403" s="197"/>
      <c r="AD403" s="197"/>
      <c r="AE403" s="197"/>
      <c r="AF403" s="197"/>
      <c r="AG403" s="197"/>
      <c r="AH403" s="203"/>
      <c r="AI403" s="1"/>
      <c r="AJ403" s="1"/>
      <c r="AK403" s="1"/>
      <c r="AL403" s="328"/>
      <c r="AM403" s="319"/>
      <c r="AN403" s="320"/>
      <c r="AO403" s="319"/>
      <c r="AP403"/>
    </row>
    <row r="404" spans="1:42" ht="11.25" customHeight="1" x14ac:dyDescent="0.25">
      <c r="A404" s="319"/>
      <c r="B404" s="320"/>
      <c r="C404" s="328"/>
      <c r="D404" s="319"/>
      <c r="E404" s="357" t="s">
        <v>149</v>
      </c>
      <c r="F404" s="479" t="str">
        <f ca="1">VLOOKUP(CONCATENATE($B$386&amp;"-"&amp;INDIRECT(ADDRESS(ROW(),COLUMN()-1))),Language_Translations,MATCH(Language_Selected,Language_Options,0),FALSE)</f>
        <v>Being lethargic or unconscious?</v>
      </c>
      <c r="G404" s="479"/>
      <c r="H404" s="479"/>
      <c r="I404" s="479"/>
      <c r="J404" s="479"/>
      <c r="K404" s="479"/>
      <c r="L404" s="479"/>
      <c r="M404" s="479"/>
      <c r="N404" s="479"/>
      <c r="O404" s="479"/>
      <c r="P404" s="479"/>
      <c r="Q404" s="479"/>
      <c r="R404" s="479"/>
      <c r="S404" s="479"/>
      <c r="T404" s="479"/>
      <c r="U404" s="479"/>
      <c r="V404" s="197"/>
      <c r="W404" s="358"/>
      <c r="X404" s="357" t="s">
        <v>149</v>
      </c>
      <c r="Y404" t="s">
        <v>150</v>
      </c>
      <c r="Z404"/>
      <c r="AA404"/>
      <c r="AB404" s="197"/>
      <c r="AC404" s="197"/>
      <c r="AD404" s="197"/>
      <c r="AE404" s="197" t="s">
        <v>11</v>
      </c>
      <c r="AF404" s="197"/>
      <c r="AG404" s="197"/>
      <c r="AH404" s="203"/>
      <c r="AI404" s="359" t="s">
        <v>73</v>
      </c>
      <c r="AJ404" s="197"/>
      <c r="AK404" s="359" t="s">
        <v>74</v>
      </c>
      <c r="AL404" s="328"/>
      <c r="AM404" s="319"/>
      <c r="AN404" s="320"/>
      <c r="AO404" s="319"/>
      <c r="AP404"/>
    </row>
    <row r="405" spans="1:42" ht="6" customHeight="1" x14ac:dyDescent="0.25">
      <c r="A405" s="341"/>
      <c r="B405" s="336"/>
      <c r="C405" s="342"/>
      <c r="D405" s="341"/>
      <c r="E405" s="341"/>
      <c r="F405" s="341"/>
      <c r="G405" s="341"/>
      <c r="H405" s="341"/>
      <c r="I405" s="341"/>
      <c r="J405" s="341"/>
      <c r="K405" s="341"/>
      <c r="L405" s="341"/>
      <c r="M405" s="341"/>
      <c r="N405" s="341"/>
      <c r="O405" s="341"/>
      <c r="P405" s="341"/>
      <c r="Q405" s="341"/>
      <c r="R405" s="341"/>
      <c r="S405" s="341"/>
      <c r="T405" s="341"/>
      <c r="U405" s="341"/>
      <c r="V405" s="342"/>
      <c r="W405" s="341"/>
      <c r="X405" s="341"/>
      <c r="Y405" s="341"/>
      <c r="Z405" s="341"/>
      <c r="AA405" s="341"/>
      <c r="AB405" s="341"/>
      <c r="AC405" s="341"/>
      <c r="AD405" s="341"/>
      <c r="AE405" s="341"/>
      <c r="AF405" s="341"/>
      <c r="AG405" s="341"/>
      <c r="AH405" s="341"/>
      <c r="AI405" s="341"/>
      <c r="AJ405" s="341"/>
      <c r="AK405" s="341"/>
      <c r="AL405" s="342"/>
      <c r="AM405" s="341"/>
      <c r="AN405" s="336"/>
      <c r="AO405" s="341"/>
      <c r="AP405" s="120"/>
    </row>
    <row r="406" spans="1:42" ht="6" customHeight="1" x14ac:dyDescent="0.25">
      <c r="A406" s="11"/>
      <c r="C406" s="47"/>
      <c r="D406" s="32"/>
      <c r="E406" s="11"/>
      <c r="F406" s="11"/>
      <c r="G406" s="11"/>
      <c r="H406" s="11"/>
      <c r="I406" s="11"/>
      <c r="J406" s="11"/>
      <c r="K406" s="11"/>
      <c r="L406" s="11"/>
      <c r="M406" s="11"/>
      <c r="N406" s="11"/>
      <c r="O406" s="11"/>
      <c r="P406" s="11"/>
      <c r="Q406" s="11"/>
      <c r="S406" s="11"/>
      <c r="T406" s="11"/>
      <c r="U406" s="11"/>
      <c r="V406" s="11"/>
      <c r="W406" s="181"/>
      <c r="X406" s="11"/>
      <c r="Y406" s="11"/>
      <c r="Z406" s="11"/>
      <c r="AA406" s="11"/>
      <c r="AB406" s="11"/>
      <c r="AC406" s="11"/>
      <c r="AD406" s="11"/>
      <c r="AE406" s="11"/>
      <c r="AF406" s="11"/>
      <c r="AG406" s="11"/>
      <c r="AH406" s="11"/>
      <c r="AI406" s="11"/>
      <c r="AJ406" s="11"/>
      <c r="AK406" s="4"/>
      <c r="AL406" s="56"/>
      <c r="AO406" s="11"/>
    </row>
    <row r="407" spans="1:42" ht="11.25" customHeight="1" x14ac:dyDescent="0.25">
      <c r="A407" s="11"/>
      <c r="B407" s="368">
        <v>201</v>
      </c>
      <c r="D407" s="32"/>
      <c r="E407" s="479" t="str">
        <f ca="1">VLOOKUP(INDIRECT(ADDRESS(ROW(),COLUMN()-3)),Language_Translations,MATCH(Language_Selected,Language_Options,0),FALSE)</f>
        <v>What was the outcome of this consultation?
READ EACH OUTCOME OPTION AND CIRCLE  CODE '1' IF YES, OR CODE '2' FOR NO.</v>
      </c>
      <c r="F407" s="479"/>
      <c r="G407" s="479"/>
      <c r="H407" s="479"/>
      <c r="I407" s="479"/>
      <c r="J407" s="479"/>
      <c r="K407" s="479"/>
      <c r="L407" s="479"/>
      <c r="M407" s="479"/>
      <c r="N407" s="479"/>
      <c r="O407" s="479"/>
      <c r="P407" s="479"/>
      <c r="Q407" s="479"/>
      <c r="R407" s="479"/>
      <c r="S407" s="479"/>
      <c r="T407" s="479"/>
      <c r="U407" s="479"/>
      <c r="V407" s="61"/>
      <c r="W407" s="231"/>
      <c r="X407" s="16"/>
      <c r="AL407" s="232"/>
      <c r="AM407" s="48"/>
      <c r="AN407" s="77"/>
      <c r="AO407" s="11"/>
    </row>
    <row r="408" spans="1:42" ht="11.25" customHeight="1" x14ac:dyDescent="0.25">
      <c r="A408" s="11"/>
      <c r="B408" s="108"/>
      <c r="D408" s="32"/>
      <c r="E408" s="479"/>
      <c r="F408" s="479"/>
      <c r="G408" s="479"/>
      <c r="H408" s="479"/>
      <c r="I408" s="479"/>
      <c r="J408" s="479"/>
      <c r="K408" s="479"/>
      <c r="L408" s="479"/>
      <c r="M408" s="479"/>
      <c r="N408" s="479"/>
      <c r="O408" s="479"/>
      <c r="P408" s="479"/>
      <c r="Q408" s="479"/>
      <c r="R408" s="479"/>
      <c r="S408" s="479"/>
      <c r="T408" s="479"/>
      <c r="U408" s="479"/>
      <c r="V408" s="16"/>
      <c r="W408" s="231"/>
      <c r="X408" s="16"/>
      <c r="AL408" s="232"/>
      <c r="AM408" s="48"/>
      <c r="AN408" s="77"/>
      <c r="AO408" s="11"/>
    </row>
    <row r="409" spans="1:42" ht="11.25" customHeight="1" x14ac:dyDescent="0.25">
      <c r="A409" s="11"/>
      <c r="B409" s="108"/>
      <c r="D409" s="32"/>
      <c r="E409" s="479"/>
      <c r="F409" s="479"/>
      <c r="G409" s="479"/>
      <c r="H409" s="479"/>
      <c r="I409" s="479"/>
      <c r="J409" s="479"/>
      <c r="K409" s="479"/>
      <c r="L409" s="479"/>
      <c r="M409" s="479"/>
      <c r="N409" s="479"/>
      <c r="O409" s="479"/>
      <c r="P409" s="479"/>
      <c r="Q409" s="479"/>
      <c r="R409" s="479"/>
      <c r="S409" s="479"/>
      <c r="T409" s="479"/>
      <c r="U409" s="479"/>
      <c r="V409" s="61"/>
      <c r="W409" s="231"/>
      <c r="X409" s="16"/>
      <c r="AL409" s="232"/>
      <c r="AM409" s="48"/>
      <c r="AN409" s="77"/>
      <c r="AO409" s="11"/>
    </row>
    <row r="410" spans="1:42" ht="11.25" customHeight="1" x14ac:dyDescent="0.25">
      <c r="A410" s="11"/>
      <c r="B410" s="77"/>
      <c r="D410" s="32"/>
      <c r="E410" s="479"/>
      <c r="F410" s="479"/>
      <c r="G410" s="479"/>
      <c r="H410" s="479"/>
      <c r="I410" s="479"/>
      <c r="J410" s="479"/>
      <c r="K410" s="479"/>
      <c r="L410" s="479"/>
      <c r="M410" s="479"/>
      <c r="N410" s="479"/>
      <c r="O410" s="479"/>
      <c r="P410" s="479"/>
      <c r="Q410" s="479"/>
      <c r="R410" s="479"/>
      <c r="S410" s="479"/>
      <c r="T410" s="479"/>
      <c r="U410" s="479"/>
      <c r="V410" s="61"/>
      <c r="W410" s="231"/>
      <c r="X410" s="16"/>
      <c r="Y410" s="1"/>
      <c r="Z410" s="1"/>
      <c r="AA410" s="1"/>
      <c r="AB410" s="1"/>
      <c r="AC410" s="1"/>
      <c r="AD410" s="1"/>
      <c r="AE410" s="1"/>
      <c r="AF410" s="1"/>
      <c r="AG410" s="1"/>
      <c r="AI410" s="85" t="s">
        <v>87</v>
      </c>
      <c r="AJ410" s="3"/>
      <c r="AK410" s="85" t="s">
        <v>88</v>
      </c>
      <c r="AL410" s="232"/>
      <c r="AM410" s="48"/>
      <c r="AN410" s="77"/>
      <c r="AO410" s="11"/>
    </row>
    <row r="411" spans="1:42" ht="6" customHeight="1" x14ac:dyDescent="0.25">
      <c r="A411" s="11"/>
      <c r="B411" s="77"/>
      <c r="D411" s="32"/>
      <c r="U411" s="1"/>
      <c r="V411" s="16"/>
      <c r="W411" s="231"/>
      <c r="X411" s="16"/>
      <c r="Z411" s="16"/>
      <c r="AA411" s="16"/>
      <c r="AB411" s="16"/>
      <c r="AC411" s="16"/>
      <c r="AD411" s="16"/>
      <c r="AE411" s="16"/>
      <c r="AF411" s="16"/>
      <c r="AG411" s="16"/>
      <c r="AJ411" s="3"/>
      <c r="AK411" s="85"/>
      <c r="AL411" s="232"/>
      <c r="AM411" s="48"/>
      <c r="AN411" s="77"/>
      <c r="AO411" s="11"/>
    </row>
    <row r="412" spans="1:42" ht="11.25" customHeight="1" x14ac:dyDescent="0.25">
      <c r="A412" s="11"/>
      <c r="B412" s="77"/>
      <c r="D412" s="32"/>
      <c r="E412" s="140" t="s">
        <v>137</v>
      </c>
      <c r="F412" s="479" t="str">
        <f ca="1">VLOOKUP(CONCATENATE($B$407&amp;"-"&amp;INDIRECT(ADDRESS(ROW(),COLUMN()-1))),Language_Translations,MATCH(Language_Selected,Language_Options,0),FALSE)</f>
        <v>Treated and sent home</v>
      </c>
      <c r="G412" s="479"/>
      <c r="H412" s="479"/>
      <c r="I412" s="479"/>
      <c r="J412" s="479"/>
      <c r="K412" s="479"/>
      <c r="L412" s="479"/>
      <c r="M412" s="479"/>
      <c r="N412" s="479"/>
      <c r="O412" s="479"/>
      <c r="P412" s="479"/>
      <c r="Q412" s="479"/>
      <c r="R412" s="479"/>
      <c r="S412" s="479"/>
      <c r="T412" s="479"/>
      <c r="U412" s="479"/>
      <c r="V412" s="16"/>
      <c r="W412" s="231"/>
      <c r="X412" s="140" t="s">
        <v>137</v>
      </c>
      <c r="Y412" t="s">
        <v>151</v>
      </c>
      <c r="AB412" s="16"/>
      <c r="AC412" s="16"/>
      <c r="AD412" s="16"/>
      <c r="AE412" s="16"/>
      <c r="AF412" s="16"/>
      <c r="AG412" s="16"/>
      <c r="AI412" s="1"/>
      <c r="AJ412" s="1"/>
      <c r="AK412" s="1"/>
      <c r="AL412" s="232"/>
      <c r="AM412" s="48"/>
      <c r="AN412" s="77"/>
      <c r="AO412" s="11"/>
    </row>
    <row r="413" spans="1:42" ht="11.25" customHeight="1" x14ac:dyDescent="0.25">
      <c r="A413" s="11"/>
      <c r="B413" s="77"/>
      <c r="D413" s="32"/>
      <c r="E413" s="140"/>
      <c r="F413" s="479"/>
      <c r="G413" s="479"/>
      <c r="H413" s="479"/>
      <c r="I413" s="479"/>
      <c r="J413" s="479"/>
      <c r="K413" s="479"/>
      <c r="L413" s="479"/>
      <c r="M413" s="479"/>
      <c r="N413" s="479"/>
      <c r="O413" s="479"/>
      <c r="P413" s="479"/>
      <c r="Q413" s="479"/>
      <c r="R413" s="479"/>
      <c r="S413" s="479"/>
      <c r="T413" s="479"/>
      <c r="U413" s="479"/>
      <c r="V413" s="16"/>
      <c r="W413" s="231"/>
      <c r="X413" s="140"/>
      <c r="Z413" t="s">
        <v>152</v>
      </c>
      <c r="AB413" s="16"/>
      <c r="AC413" s="16"/>
      <c r="AD413" s="197" t="s">
        <v>11</v>
      </c>
      <c r="AE413" s="16"/>
      <c r="AF413" s="16"/>
      <c r="AG413" s="16"/>
      <c r="AH413" s="95"/>
      <c r="AI413" s="54" t="s">
        <v>73</v>
      </c>
      <c r="AJ413" s="16"/>
      <c r="AK413" s="54" t="s">
        <v>74</v>
      </c>
      <c r="AL413" s="232"/>
      <c r="AM413" s="48"/>
      <c r="AN413" s="77"/>
      <c r="AO413" s="11"/>
    </row>
    <row r="414" spans="1:42" ht="11.25" customHeight="1" x14ac:dyDescent="0.25">
      <c r="A414" s="11"/>
      <c r="B414" s="77"/>
      <c r="D414" s="32"/>
      <c r="E414" s="140" t="s">
        <v>139</v>
      </c>
      <c r="F414" s="479" t="str">
        <f ca="1">VLOOKUP(CONCATENATE($B$407&amp;"-"&amp;INDIRECT(ADDRESS(ROW(),COLUMN()-1))),Language_Translations,MATCH(Language_Selected,Language_Options,0),FALSE)</f>
        <v>Child referred to provider, same facility</v>
      </c>
      <c r="G414" s="479"/>
      <c r="H414" s="479"/>
      <c r="I414" s="479"/>
      <c r="J414" s="479"/>
      <c r="K414" s="479"/>
      <c r="L414" s="479"/>
      <c r="M414" s="479"/>
      <c r="N414" s="479"/>
      <c r="O414" s="479"/>
      <c r="P414" s="479"/>
      <c r="Q414" s="479"/>
      <c r="R414" s="479"/>
      <c r="S414" s="479"/>
      <c r="T414" s="479"/>
      <c r="U414" s="479"/>
      <c r="V414" s="16"/>
      <c r="W414" s="231"/>
      <c r="X414" s="140" t="s">
        <v>139</v>
      </c>
      <c r="Y414" t="s">
        <v>153</v>
      </c>
      <c r="AB414" s="16"/>
      <c r="AC414" s="16"/>
      <c r="AD414" s="16"/>
      <c r="AE414" s="16"/>
      <c r="AF414" s="16"/>
      <c r="AG414" s="16"/>
      <c r="AH414" s="95"/>
      <c r="AJ414" s="3"/>
      <c r="AK414" s="85"/>
      <c r="AL414" s="232"/>
      <c r="AM414" s="48"/>
      <c r="AN414" s="77"/>
      <c r="AO414" s="11"/>
    </row>
    <row r="415" spans="1:42" ht="11.25" customHeight="1" x14ac:dyDescent="0.25">
      <c r="A415" s="11"/>
      <c r="B415" s="77"/>
      <c r="D415" s="32"/>
      <c r="E415" s="140"/>
      <c r="F415" s="479"/>
      <c r="G415" s="479"/>
      <c r="H415" s="479"/>
      <c r="I415" s="479"/>
      <c r="J415" s="479"/>
      <c r="K415" s="479"/>
      <c r="L415" s="479"/>
      <c r="M415" s="479"/>
      <c r="N415" s="479"/>
      <c r="O415" s="479"/>
      <c r="P415" s="479"/>
      <c r="Q415" s="479"/>
      <c r="R415" s="479"/>
      <c r="S415" s="479"/>
      <c r="T415" s="479"/>
      <c r="U415" s="479"/>
      <c r="V415" s="16"/>
      <c r="W415" s="231"/>
      <c r="X415" s="140"/>
      <c r="Z415" t="s">
        <v>154</v>
      </c>
      <c r="AB415" s="16"/>
      <c r="AC415" s="16"/>
      <c r="AD415" s="16"/>
      <c r="AE415" s="16"/>
      <c r="AF415" s="16"/>
      <c r="AG415" s="16"/>
      <c r="AH415" s="95"/>
      <c r="AI415" s="1"/>
      <c r="AJ415" s="1"/>
      <c r="AK415" s="1"/>
      <c r="AL415" s="232"/>
      <c r="AM415" s="48"/>
      <c r="AN415" s="77"/>
      <c r="AO415" s="11"/>
    </row>
    <row r="416" spans="1:42" ht="11.25" customHeight="1" x14ac:dyDescent="0.25">
      <c r="A416" s="11"/>
      <c r="B416" s="77"/>
      <c r="D416" s="32"/>
      <c r="E416" s="140"/>
      <c r="F416" s="479"/>
      <c r="G416" s="479"/>
      <c r="H416" s="479"/>
      <c r="I416" s="479"/>
      <c r="J416" s="479"/>
      <c r="K416" s="479"/>
      <c r="L416" s="479"/>
      <c r="M416" s="479"/>
      <c r="N416" s="479"/>
      <c r="O416" s="479"/>
      <c r="P416" s="479"/>
      <c r="Q416" s="479"/>
      <c r="R416" s="479"/>
      <c r="S416" s="479"/>
      <c r="T416" s="479"/>
      <c r="U416" s="479"/>
      <c r="V416" s="16"/>
      <c r="W416" s="231"/>
      <c r="X416" s="140"/>
      <c r="Z416" s="3" t="s">
        <v>155</v>
      </c>
      <c r="AA416" s="1"/>
      <c r="AB416" s="16"/>
      <c r="AC416" s="16"/>
      <c r="AD416" s="16"/>
      <c r="AE416" s="16"/>
      <c r="AF416" s="16"/>
      <c r="AG416" s="197" t="s">
        <v>11</v>
      </c>
      <c r="AH416" s="212"/>
      <c r="AI416" s="54" t="s">
        <v>73</v>
      </c>
      <c r="AJ416" s="16"/>
      <c r="AK416" s="54" t="s">
        <v>74</v>
      </c>
      <c r="AL416" s="232"/>
      <c r="AM416" s="48"/>
      <c r="AN416" s="77"/>
      <c r="AO416" s="11"/>
    </row>
    <row r="417" spans="1:42" ht="11.25" customHeight="1" x14ac:dyDescent="0.25">
      <c r="A417" s="11"/>
      <c r="B417" s="77"/>
      <c r="D417" s="32"/>
      <c r="E417" s="140" t="s">
        <v>142</v>
      </c>
      <c r="F417" s="479" t="str">
        <f ca="1">VLOOKUP(CONCATENATE($B$407&amp;"-"&amp;INDIRECT(ADDRESS(ROW(),COLUMN()-1))),Language_Translations,MATCH(Language_Selected,Language_Options,0),FALSE)</f>
        <v>Child admitted, same facility</v>
      </c>
      <c r="G417" s="479"/>
      <c r="H417" s="479"/>
      <c r="I417" s="479"/>
      <c r="J417" s="479"/>
      <c r="K417" s="479"/>
      <c r="L417" s="479"/>
      <c r="M417" s="479"/>
      <c r="N417" s="479"/>
      <c r="O417" s="479"/>
      <c r="P417" s="479"/>
      <c r="Q417" s="479"/>
      <c r="R417" s="479"/>
      <c r="S417" s="479"/>
      <c r="T417" s="479"/>
      <c r="U417" s="479"/>
      <c r="V417" s="16"/>
      <c r="W417" s="231"/>
      <c r="X417" s="140" t="s">
        <v>142</v>
      </c>
      <c r="Y417" s="3" t="s">
        <v>156</v>
      </c>
      <c r="AB417" s="16"/>
      <c r="AC417" s="16"/>
      <c r="AD417" s="16"/>
      <c r="AE417" s="16"/>
      <c r="AF417" s="16"/>
      <c r="AG417" s="16"/>
      <c r="AH417" s="95"/>
      <c r="AJ417" s="3"/>
      <c r="AK417" s="85"/>
      <c r="AL417" s="232"/>
      <c r="AM417" s="48"/>
      <c r="AN417" s="77"/>
      <c r="AO417" s="11"/>
    </row>
    <row r="418" spans="1:42" ht="11.25" customHeight="1" x14ac:dyDescent="0.25">
      <c r="A418" s="11"/>
      <c r="B418" s="77"/>
      <c r="D418" s="32"/>
      <c r="E418" s="140"/>
      <c r="F418" s="479"/>
      <c r="G418" s="479"/>
      <c r="H418" s="479"/>
      <c r="I418" s="479"/>
      <c r="J418" s="479"/>
      <c r="K418" s="479"/>
      <c r="L418" s="479"/>
      <c r="M418" s="479"/>
      <c r="N418" s="479"/>
      <c r="O418" s="479"/>
      <c r="P418" s="479"/>
      <c r="Q418" s="479"/>
      <c r="R418" s="479"/>
      <c r="S418" s="479"/>
      <c r="T418" s="479"/>
      <c r="U418" s="479"/>
      <c r="V418" s="16"/>
      <c r="W418" s="231"/>
      <c r="X418" s="140"/>
      <c r="Z418" s="3" t="s">
        <v>155</v>
      </c>
      <c r="AB418" s="16"/>
      <c r="AC418" s="16"/>
      <c r="AD418" s="16"/>
      <c r="AE418" s="16"/>
      <c r="AF418" s="16"/>
      <c r="AG418" s="197" t="s">
        <v>11</v>
      </c>
      <c r="AH418" s="95"/>
      <c r="AI418" s="54" t="s">
        <v>73</v>
      </c>
      <c r="AJ418" s="16"/>
      <c r="AK418" s="54" t="s">
        <v>74</v>
      </c>
      <c r="AL418" s="232"/>
      <c r="AM418" s="48"/>
      <c r="AN418" s="77"/>
      <c r="AO418" s="11"/>
    </row>
    <row r="419" spans="1:42" ht="11.25" customHeight="1" x14ac:dyDescent="0.25">
      <c r="A419" s="11"/>
      <c r="B419" s="77"/>
      <c r="D419" s="32"/>
      <c r="E419" s="140" t="s">
        <v>144</v>
      </c>
      <c r="F419" s="479" t="str">
        <f ca="1">VLOOKUP(CONCATENATE($B$407&amp;"-"&amp;INDIRECT(ADDRESS(ROW(),COLUMN()-1))),Language_Translations,MATCH(Language_Selected,Language_Options,0),FALSE)</f>
        <v>Child sent to lab for testing</v>
      </c>
      <c r="G419" s="479"/>
      <c r="H419" s="479"/>
      <c r="I419" s="479"/>
      <c r="J419" s="479"/>
      <c r="K419" s="479"/>
      <c r="L419" s="479"/>
      <c r="M419" s="479"/>
      <c r="N419" s="479"/>
      <c r="O419" s="479"/>
      <c r="P419" s="479"/>
      <c r="Q419" s="479"/>
      <c r="R419" s="479"/>
      <c r="S419" s="479"/>
      <c r="T419" s="479"/>
      <c r="U419" s="479"/>
      <c r="V419" s="16"/>
      <c r="W419" s="231"/>
      <c r="X419" s="140" t="s">
        <v>144</v>
      </c>
      <c r="Y419" s="3" t="s">
        <v>157</v>
      </c>
      <c r="AB419" s="16"/>
      <c r="AC419" s="16"/>
      <c r="AD419" s="16"/>
      <c r="AH419" s="95"/>
      <c r="AJ419" s="3"/>
      <c r="AK419" s="85"/>
      <c r="AL419" s="232"/>
      <c r="AM419" s="48"/>
      <c r="AN419" s="77"/>
      <c r="AO419" s="11"/>
    </row>
    <row r="420" spans="1:42" ht="11.25" customHeight="1" x14ac:dyDescent="0.25">
      <c r="A420" s="11"/>
      <c r="B420" s="77"/>
      <c r="D420" s="32"/>
      <c r="E420" s="140"/>
      <c r="F420" s="479"/>
      <c r="G420" s="479"/>
      <c r="H420" s="479"/>
      <c r="I420" s="479"/>
      <c r="J420" s="479"/>
      <c r="K420" s="479"/>
      <c r="L420" s="479"/>
      <c r="M420" s="479"/>
      <c r="N420" s="479"/>
      <c r="O420" s="479"/>
      <c r="P420" s="479"/>
      <c r="Q420" s="479"/>
      <c r="R420" s="479"/>
      <c r="S420" s="479"/>
      <c r="T420" s="479"/>
      <c r="U420" s="479"/>
      <c r="V420" s="16"/>
      <c r="W420" s="231"/>
      <c r="X420" s="140"/>
      <c r="Z420" s="3" t="s">
        <v>158</v>
      </c>
      <c r="AB420" s="16"/>
      <c r="AC420" s="16"/>
      <c r="AD420" s="16"/>
      <c r="AE420" s="16"/>
      <c r="AF420" s="197" t="s">
        <v>11</v>
      </c>
      <c r="AG420" s="16"/>
      <c r="AH420" s="95"/>
      <c r="AI420" s="54" t="s">
        <v>73</v>
      </c>
      <c r="AJ420" s="16"/>
      <c r="AK420" s="54" t="s">
        <v>74</v>
      </c>
      <c r="AL420" s="232"/>
      <c r="AM420" s="48"/>
      <c r="AN420" s="77"/>
      <c r="AO420" s="11"/>
    </row>
    <row r="421" spans="1:42" ht="11.25" customHeight="1" x14ac:dyDescent="0.25">
      <c r="A421" s="11"/>
      <c r="B421" s="77"/>
      <c r="D421" s="32"/>
      <c r="E421" s="140" t="s">
        <v>146</v>
      </c>
      <c r="F421" s="479" t="str">
        <f ca="1">VLOOKUP(CONCATENATE($B$407&amp;"-"&amp;INDIRECT(ADDRESS(ROW(),COLUMN()-1))),Language_Translations,MATCH(Language_Selected,Language_Options,0),FALSE)</f>
        <v>Child referred to other facility</v>
      </c>
      <c r="G421" s="479"/>
      <c r="H421" s="479"/>
      <c r="I421" s="479"/>
      <c r="J421" s="479"/>
      <c r="K421" s="479"/>
      <c r="L421" s="479"/>
      <c r="M421" s="479"/>
      <c r="N421" s="479"/>
      <c r="O421" s="479"/>
      <c r="P421" s="479"/>
      <c r="Q421" s="479"/>
      <c r="R421" s="479"/>
      <c r="S421" s="479"/>
      <c r="T421" s="479"/>
      <c r="U421" s="479"/>
      <c r="V421" s="16"/>
      <c r="W421" s="231"/>
      <c r="X421" s="140" t="s">
        <v>146</v>
      </c>
      <c r="Y421" s="3" t="s">
        <v>153</v>
      </c>
      <c r="AB421" s="16"/>
      <c r="AC421" s="16"/>
      <c r="AD421" s="16"/>
      <c r="AE421" s="16"/>
      <c r="AF421" s="16"/>
      <c r="AG421" s="16"/>
      <c r="AH421" s="95"/>
      <c r="AI421" s="16"/>
      <c r="AJ421" s="16"/>
      <c r="AK421" s="54"/>
      <c r="AL421" s="232"/>
      <c r="AM421" s="48"/>
      <c r="AN421" s="77"/>
      <c r="AO421" s="11"/>
    </row>
    <row r="422" spans="1:42" ht="11.25" customHeight="1" x14ac:dyDescent="0.25">
      <c r="A422" s="11"/>
      <c r="B422" s="77"/>
      <c r="D422" s="32"/>
      <c r="F422" s="479"/>
      <c r="G422" s="479"/>
      <c r="H422" s="479"/>
      <c r="I422" s="479"/>
      <c r="J422" s="479"/>
      <c r="K422" s="479"/>
      <c r="L422" s="479"/>
      <c r="M422" s="479"/>
      <c r="N422" s="479"/>
      <c r="O422" s="479"/>
      <c r="P422" s="479"/>
      <c r="Q422" s="479"/>
      <c r="R422" s="479"/>
      <c r="S422" s="479"/>
      <c r="T422" s="479"/>
      <c r="U422" s="479"/>
      <c r="V422" s="16"/>
      <c r="W422" s="231"/>
      <c r="Y422" s="16"/>
      <c r="Z422" s="5" t="s">
        <v>159</v>
      </c>
      <c r="AB422" s="16"/>
      <c r="AC422" s="16"/>
      <c r="AD422" s="16"/>
      <c r="AE422" s="16"/>
      <c r="AF422" s="16"/>
      <c r="AG422" s="197" t="s">
        <v>11</v>
      </c>
      <c r="AH422" s="95"/>
      <c r="AI422" s="54" t="s">
        <v>73</v>
      </c>
      <c r="AJ422" s="16"/>
      <c r="AK422" s="54" t="s">
        <v>74</v>
      </c>
      <c r="AL422" s="232"/>
      <c r="AM422" s="48"/>
      <c r="AN422" s="77"/>
      <c r="AO422" s="11"/>
    </row>
    <row r="423" spans="1:42" ht="6" customHeight="1" thickBot="1" x14ac:dyDescent="0.3">
      <c r="A423" s="11"/>
      <c r="C423" s="3"/>
      <c r="D423" s="57"/>
      <c r="E423" s="11"/>
      <c r="F423" s="11"/>
      <c r="G423" s="11"/>
      <c r="H423" s="11"/>
      <c r="I423" s="11"/>
      <c r="J423" s="11"/>
      <c r="K423" s="11"/>
      <c r="L423" s="11"/>
      <c r="M423" s="11"/>
      <c r="N423" s="11"/>
      <c r="O423" s="11"/>
      <c r="P423" s="11"/>
      <c r="Q423" s="11"/>
      <c r="S423" s="11"/>
      <c r="T423" s="11"/>
      <c r="U423" s="11"/>
      <c r="V423" s="11"/>
      <c r="W423" s="225"/>
      <c r="X423" s="11"/>
      <c r="Y423" s="11"/>
      <c r="Z423" s="11"/>
      <c r="AA423" s="11"/>
      <c r="AB423" s="11"/>
      <c r="AC423" s="11"/>
      <c r="AD423" s="11"/>
      <c r="AE423" s="11"/>
      <c r="AF423" s="11"/>
      <c r="AG423" s="11"/>
      <c r="AH423" s="11"/>
      <c r="AI423" s="11"/>
      <c r="AJ423" s="11"/>
      <c r="AK423" s="11"/>
      <c r="AL423" s="233"/>
      <c r="AM423" s="11"/>
      <c r="AO423" s="11"/>
    </row>
    <row r="424" spans="1:42" ht="6" customHeight="1" x14ac:dyDescent="0.25">
      <c r="A424" s="182"/>
      <c r="B424" s="107"/>
      <c r="C424" s="66"/>
      <c r="D424" s="66"/>
      <c r="E424" s="66"/>
      <c r="F424" s="66"/>
      <c r="G424" s="66"/>
      <c r="H424" s="66"/>
      <c r="I424" s="66"/>
      <c r="J424" s="66"/>
      <c r="K424" s="66"/>
      <c r="L424" s="66"/>
      <c r="M424" s="66"/>
      <c r="N424" s="66"/>
      <c r="O424" s="66"/>
      <c r="P424" s="66"/>
      <c r="Q424" s="66"/>
      <c r="R424" s="66"/>
      <c r="S424" s="66"/>
      <c r="T424" s="66"/>
      <c r="U424" s="66"/>
      <c r="V424" s="66"/>
      <c r="W424" s="66"/>
      <c r="X424" s="66"/>
      <c r="Y424" s="66"/>
      <c r="Z424" s="66"/>
      <c r="AA424" s="66"/>
      <c r="AB424" s="66"/>
      <c r="AC424" s="66"/>
      <c r="AD424" s="66"/>
      <c r="AE424" s="66"/>
      <c r="AF424" s="66"/>
      <c r="AG424" s="66"/>
      <c r="AH424" s="66"/>
      <c r="AI424" s="66"/>
      <c r="AJ424" s="66"/>
      <c r="AK424" s="66"/>
      <c r="AL424" s="66"/>
      <c r="AM424" s="66"/>
      <c r="AN424" s="107"/>
      <c r="AO424" s="66"/>
      <c r="AP424" s="15"/>
    </row>
    <row r="425" spans="1:42" ht="20.149999999999999" x14ac:dyDescent="0.25">
      <c r="A425" s="503" t="s">
        <v>160</v>
      </c>
      <c r="B425" s="504"/>
      <c r="C425" s="504"/>
      <c r="D425" s="504"/>
      <c r="E425" s="504"/>
      <c r="F425" s="504"/>
      <c r="G425" s="504"/>
      <c r="H425" s="504"/>
      <c r="I425" s="504"/>
      <c r="J425" s="504"/>
      <c r="K425" s="504"/>
      <c r="L425" s="504"/>
      <c r="M425" s="504"/>
      <c r="N425" s="504"/>
      <c r="O425" s="504"/>
      <c r="P425" s="504"/>
      <c r="Q425" s="504"/>
      <c r="R425" s="504"/>
      <c r="S425" s="504"/>
      <c r="T425" s="504"/>
      <c r="U425" s="504"/>
      <c r="V425" s="504"/>
      <c r="W425" s="504"/>
      <c r="X425" s="504"/>
      <c r="Y425" s="504"/>
      <c r="Z425" s="504"/>
      <c r="AA425" s="504"/>
      <c r="AB425" s="504"/>
      <c r="AC425" s="504"/>
      <c r="AD425" s="504"/>
      <c r="AE425" s="504"/>
      <c r="AF425" s="504"/>
      <c r="AG425" s="504"/>
      <c r="AH425" s="504"/>
      <c r="AI425" s="504"/>
      <c r="AJ425" s="504"/>
      <c r="AK425" s="504"/>
      <c r="AL425" s="504"/>
      <c r="AM425" s="504"/>
      <c r="AN425" s="504"/>
      <c r="AO425" s="504"/>
      <c r="AP425" s="505"/>
    </row>
    <row r="426" spans="1:42" ht="6" customHeight="1" thickBot="1" x14ac:dyDescent="0.3">
      <c r="A426" s="28"/>
      <c r="B426" s="146"/>
      <c r="C426" s="12"/>
      <c r="D426" s="13"/>
      <c r="E426" s="13"/>
      <c r="F426" s="13"/>
      <c r="G426" s="13"/>
      <c r="H426" s="13"/>
      <c r="I426" s="13"/>
      <c r="J426" s="13"/>
      <c r="K426" s="13"/>
      <c r="L426" s="13"/>
      <c r="M426" s="13"/>
      <c r="N426" s="13"/>
      <c r="O426" s="13"/>
      <c r="P426" s="13"/>
      <c r="Q426" s="13"/>
      <c r="R426" s="13"/>
      <c r="S426" s="13"/>
      <c r="T426" s="13"/>
      <c r="U426" s="13"/>
      <c r="V426" s="13"/>
      <c r="W426" s="13"/>
      <c r="X426" s="13"/>
      <c r="Y426" s="13"/>
      <c r="Z426" s="10"/>
      <c r="AA426" s="13"/>
      <c r="AB426" s="13"/>
      <c r="AC426" s="13"/>
      <c r="AD426" s="13"/>
      <c r="AE426" s="13"/>
      <c r="AF426" s="13"/>
      <c r="AG426" s="13"/>
      <c r="AH426" s="13"/>
      <c r="AI426" s="13"/>
      <c r="AJ426" s="146"/>
      <c r="AK426" s="13"/>
      <c r="AL426" s="13"/>
      <c r="AM426" s="13"/>
      <c r="AN426" s="146"/>
      <c r="AO426" s="146"/>
      <c r="AP426" s="29"/>
    </row>
    <row r="427" spans="1:42" ht="6" customHeight="1" x14ac:dyDescent="0.25">
      <c r="C427" s="76"/>
      <c r="D427" s="57"/>
      <c r="AL427" s="216"/>
      <c r="AM427" s="55"/>
      <c r="AN427" s="77"/>
    </row>
    <row r="428" spans="1:42" ht="11.25" customHeight="1" x14ac:dyDescent="0.25">
      <c r="C428" s="76"/>
      <c r="D428" s="57"/>
      <c r="E428" s="449" t="s">
        <v>161</v>
      </c>
      <c r="F428" s="485"/>
      <c r="G428" s="485"/>
      <c r="H428" s="485"/>
      <c r="I428" s="485"/>
      <c r="J428" s="485"/>
      <c r="K428" s="485"/>
      <c r="L428" s="485"/>
      <c r="M428" s="485"/>
      <c r="N428" s="485"/>
      <c r="O428" s="485"/>
      <c r="P428" s="485"/>
      <c r="Q428" s="485"/>
      <c r="R428" s="485"/>
      <c r="S428" s="485"/>
      <c r="T428" s="485"/>
      <c r="U428" s="485"/>
      <c r="V428" s="485"/>
      <c r="W428" s="485"/>
      <c r="X428" s="485"/>
      <c r="Y428" s="485"/>
      <c r="Z428" s="485"/>
      <c r="AA428" s="485"/>
      <c r="AB428" s="485"/>
      <c r="AC428" s="485"/>
      <c r="AD428" s="485"/>
      <c r="AE428" s="485"/>
      <c r="AF428" s="485"/>
      <c r="AG428" s="485"/>
      <c r="AH428" s="485"/>
      <c r="AI428" s="485"/>
      <c r="AJ428" s="485"/>
      <c r="AK428" s="485"/>
      <c r="AL428" s="83"/>
      <c r="AM428" s="101"/>
      <c r="AN428" s="61"/>
    </row>
    <row r="429" spans="1:42" ht="11.25" customHeight="1" x14ac:dyDescent="0.25">
      <c r="C429" s="76"/>
      <c r="D429" s="57"/>
      <c r="E429" s="485"/>
      <c r="F429" s="485"/>
      <c r="G429" s="485"/>
      <c r="H429" s="485"/>
      <c r="I429" s="485"/>
      <c r="J429" s="485"/>
      <c r="K429" s="485"/>
      <c r="L429" s="485"/>
      <c r="M429" s="485"/>
      <c r="N429" s="485"/>
      <c r="O429" s="485"/>
      <c r="P429" s="485"/>
      <c r="Q429" s="485"/>
      <c r="R429" s="485"/>
      <c r="S429" s="485"/>
      <c r="T429" s="485"/>
      <c r="U429" s="485"/>
      <c r="V429" s="485"/>
      <c r="W429" s="485"/>
      <c r="X429" s="485"/>
      <c r="Y429" s="485"/>
      <c r="Z429" s="485"/>
      <c r="AA429" s="485"/>
      <c r="AB429" s="485"/>
      <c r="AC429" s="485"/>
      <c r="AD429" s="485"/>
      <c r="AE429" s="485"/>
      <c r="AF429" s="485"/>
      <c r="AG429" s="485"/>
      <c r="AH429" s="485"/>
      <c r="AI429" s="485"/>
      <c r="AJ429" s="485"/>
      <c r="AK429" s="485"/>
      <c r="AL429" s="83"/>
      <c r="AM429" s="101"/>
      <c r="AN429" s="61"/>
    </row>
    <row r="430" spans="1:42" ht="11.25" customHeight="1" x14ac:dyDescent="0.25">
      <c r="C430" s="56"/>
      <c r="D430" s="57"/>
      <c r="E430" s="485"/>
      <c r="F430" s="485"/>
      <c r="G430" s="485"/>
      <c r="H430" s="485"/>
      <c r="I430" s="485"/>
      <c r="J430" s="485"/>
      <c r="K430" s="485"/>
      <c r="L430" s="485"/>
      <c r="M430" s="485"/>
      <c r="N430" s="485"/>
      <c r="O430" s="485"/>
      <c r="P430" s="485"/>
      <c r="Q430" s="485"/>
      <c r="R430" s="485"/>
      <c r="S430" s="485"/>
      <c r="T430" s="485"/>
      <c r="U430" s="485"/>
      <c r="V430" s="485"/>
      <c r="W430" s="485"/>
      <c r="X430" s="485"/>
      <c r="Y430" s="485"/>
      <c r="Z430" s="485"/>
      <c r="AA430" s="485"/>
      <c r="AB430" s="485"/>
      <c r="AC430" s="485"/>
      <c r="AD430" s="485"/>
      <c r="AE430" s="485"/>
      <c r="AF430" s="485"/>
      <c r="AG430" s="485"/>
      <c r="AH430" s="485"/>
      <c r="AI430" s="485"/>
      <c r="AJ430" s="485"/>
      <c r="AK430" s="485"/>
      <c r="AL430" s="83"/>
      <c r="AM430" s="101"/>
      <c r="AN430" s="61"/>
    </row>
    <row r="431" spans="1:42" ht="6" customHeight="1" thickBot="1" x14ac:dyDescent="0.3">
      <c r="A431" s="12"/>
      <c r="B431" s="146"/>
      <c r="C431" s="58"/>
      <c r="D431" s="59"/>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c r="AJ431" s="146"/>
      <c r="AK431" s="13"/>
      <c r="AL431" s="228"/>
      <c r="AM431" s="229"/>
      <c r="AN431" s="109"/>
    </row>
    <row r="432" spans="1:42" ht="6" customHeight="1" x14ac:dyDescent="0.25">
      <c r="A432" s="6"/>
      <c r="B432" s="107"/>
      <c r="C432" s="46"/>
      <c r="D432" s="31"/>
      <c r="E432" s="9"/>
      <c r="F432" s="9"/>
      <c r="G432" s="9"/>
      <c r="H432" s="9"/>
      <c r="I432" s="9"/>
      <c r="J432" s="9"/>
      <c r="K432" s="9"/>
      <c r="L432" s="9"/>
      <c r="M432" s="9"/>
      <c r="N432" s="9"/>
      <c r="O432" s="9"/>
      <c r="P432" s="9"/>
      <c r="Q432" s="9"/>
      <c r="R432" s="9"/>
      <c r="S432" s="9"/>
      <c r="T432" s="9"/>
      <c r="U432" s="9"/>
      <c r="V432" s="66"/>
      <c r="W432" s="66"/>
      <c r="X432" s="66"/>
      <c r="Y432" s="66"/>
      <c r="Z432" s="66"/>
      <c r="AA432" s="9"/>
      <c r="AB432" s="66"/>
      <c r="AC432" s="9"/>
      <c r="AD432" s="66"/>
      <c r="AE432" s="66"/>
      <c r="AF432" s="66"/>
      <c r="AG432" s="66"/>
      <c r="AH432" s="66"/>
      <c r="AI432" s="66"/>
      <c r="AJ432" s="66"/>
      <c r="AK432" s="66"/>
      <c r="AL432" s="226"/>
      <c r="AM432" s="224"/>
      <c r="AN432" s="107"/>
      <c r="AO432" s="66"/>
      <c r="AP432" s="15"/>
    </row>
    <row r="433" spans="1:43" ht="11.25" customHeight="1" x14ac:dyDescent="0.25">
      <c r="A433" s="70"/>
      <c r="C433" s="47"/>
      <c r="D433" s="32"/>
      <c r="E433" s="488" t="s">
        <v>162</v>
      </c>
      <c r="F433" s="488"/>
      <c r="G433" s="488"/>
      <c r="H433" s="488"/>
      <c r="I433" s="488"/>
      <c r="J433" s="488"/>
      <c r="K433" s="488"/>
      <c r="L433" s="488"/>
      <c r="M433" s="488"/>
      <c r="N433" s="488"/>
      <c r="O433" s="488"/>
      <c r="P433" s="488"/>
      <c r="Q433" s="488"/>
      <c r="R433" s="488"/>
      <c r="S433" s="488"/>
      <c r="T433" s="488"/>
      <c r="U433" s="488"/>
      <c r="V433" s="488"/>
      <c r="W433" s="488"/>
      <c r="X433" s="488"/>
      <c r="Y433" s="488"/>
      <c r="Z433" s="488"/>
      <c r="AA433" s="488"/>
      <c r="AB433" s="488"/>
      <c r="AC433" s="488"/>
      <c r="AD433" s="488"/>
      <c r="AE433" s="488"/>
      <c r="AF433" s="488"/>
      <c r="AG433" s="488"/>
      <c r="AH433" s="488"/>
      <c r="AI433" s="488"/>
      <c r="AJ433" s="488"/>
      <c r="AK433" s="488"/>
      <c r="AL433" s="35"/>
      <c r="AM433" s="32"/>
      <c r="AO433" s="11"/>
      <c r="AP433" s="71"/>
    </row>
    <row r="434" spans="1:43" ht="6" customHeight="1" thickBot="1" x14ac:dyDescent="0.3">
      <c r="A434" s="28"/>
      <c r="B434" s="146"/>
      <c r="C434" s="51"/>
      <c r="D434" s="33"/>
      <c r="E434" s="13"/>
      <c r="F434" s="13"/>
      <c r="G434" s="13"/>
      <c r="H434" s="13"/>
      <c r="I434" s="13"/>
      <c r="J434" s="13"/>
      <c r="K434" s="13"/>
      <c r="L434" s="13"/>
      <c r="M434" s="13"/>
      <c r="N434" s="13"/>
      <c r="O434" s="13"/>
      <c r="P434" s="13"/>
      <c r="Q434" s="13"/>
      <c r="R434" s="13"/>
      <c r="S434" s="13"/>
      <c r="T434" s="13"/>
      <c r="U434" s="13"/>
      <c r="V434" s="13"/>
      <c r="W434" s="14"/>
      <c r="X434" s="13"/>
      <c r="Y434" s="13"/>
      <c r="Z434" s="13"/>
      <c r="AA434" s="13"/>
      <c r="AB434" s="13"/>
      <c r="AC434" s="13"/>
      <c r="AD434" s="14"/>
      <c r="AE434" s="13"/>
      <c r="AF434" s="13"/>
      <c r="AG434" s="13"/>
      <c r="AH434" s="13"/>
      <c r="AI434" s="13"/>
      <c r="AJ434" s="146"/>
      <c r="AK434" s="13"/>
      <c r="AL434" s="230"/>
      <c r="AM434" s="33"/>
      <c r="AN434" s="146"/>
      <c r="AO434" s="14"/>
      <c r="AP434" s="29"/>
    </row>
    <row r="435" spans="1:43" ht="6" customHeight="1" x14ac:dyDescent="0.25">
      <c r="D435" s="32"/>
      <c r="W435" s="224"/>
      <c r="AD435" s="11"/>
      <c r="AL435" s="226"/>
      <c r="AO435" s="11"/>
    </row>
    <row r="436" spans="1:43" ht="11.25" customHeight="1" x14ac:dyDescent="0.25">
      <c r="B436" s="368">
        <v>202</v>
      </c>
      <c r="D436" s="32"/>
      <c r="E436" s="479" t="str">
        <f ca="1">VLOOKUP(INDIRECT(ADDRESS(ROW(),COLUMN()-3)),Language_Translations,MATCH(Language_Selected,Language_Options,0),FALSE)</f>
        <v>DEHYDRATION
CIRCLE  CODE "3" FOR "NONE OF THE ABOVE" IF NO DEHYDRATION DIAGNOSIS MADE.</v>
      </c>
      <c r="F436" s="479"/>
      <c r="G436" s="479"/>
      <c r="H436" s="479"/>
      <c r="I436" s="479"/>
      <c r="J436" s="479"/>
      <c r="K436" s="479"/>
      <c r="L436" s="479"/>
      <c r="M436" s="479"/>
      <c r="N436" s="479"/>
      <c r="O436" s="479"/>
      <c r="P436" s="479"/>
      <c r="Q436" s="479"/>
      <c r="R436" s="479"/>
      <c r="S436" s="479"/>
      <c r="T436" s="479"/>
      <c r="U436" s="479"/>
      <c r="W436" s="181"/>
      <c r="X436" s="3" t="s">
        <v>163</v>
      </c>
      <c r="AD436" s="67"/>
      <c r="AE436" s="67"/>
      <c r="AF436" s="41"/>
      <c r="AG436" s="68"/>
      <c r="AH436" s="204" t="s">
        <v>11</v>
      </c>
      <c r="AI436" s="41"/>
      <c r="AJ436" s="95"/>
      <c r="AK436" s="54" t="s">
        <v>73</v>
      </c>
      <c r="AL436" s="35"/>
      <c r="AM436" s="67"/>
      <c r="AN436" s="77"/>
      <c r="AO436" s="11"/>
    </row>
    <row r="437" spans="1:43" ht="11.25" customHeight="1" x14ac:dyDescent="0.25">
      <c r="B437" s="211"/>
      <c r="D437" s="32"/>
      <c r="E437" s="479"/>
      <c r="F437" s="479"/>
      <c r="G437" s="479"/>
      <c r="H437" s="479"/>
      <c r="I437" s="479"/>
      <c r="J437" s="479"/>
      <c r="K437" s="479"/>
      <c r="L437" s="479"/>
      <c r="M437" s="479"/>
      <c r="N437" s="479"/>
      <c r="O437" s="479"/>
      <c r="P437" s="479"/>
      <c r="Q437" s="479"/>
      <c r="R437" s="479"/>
      <c r="S437" s="479"/>
      <c r="T437" s="479"/>
      <c r="U437" s="479"/>
      <c r="W437" s="181"/>
      <c r="X437" s="3" t="s">
        <v>164</v>
      </c>
      <c r="AD437" s="11"/>
      <c r="AF437" s="16"/>
      <c r="AG437" s="16"/>
      <c r="AH437" s="197" t="s">
        <v>11</v>
      </c>
      <c r="AI437" s="16"/>
      <c r="AJ437" s="95"/>
      <c r="AK437" s="74" t="s">
        <v>74</v>
      </c>
      <c r="AL437" s="99"/>
      <c r="AO437" s="11"/>
    </row>
    <row r="438" spans="1:43" ht="11.25" customHeight="1" x14ac:dyDescent="0.25">
      <c r="B438" s="211"/>
      <c r="D438" s="32"/>
      <c r="E438" s="479"/>
      <c r="F438" s="479"/>
      <c r="G438" s="479"/>
      <c r="H438" s="479"/>
      <c r="I438" s="479"/>
      <c r="J438" s="479"/>
      <c r="K438" s="479"/>
      <c r="L438" s="479"/>
      <c r="M438" s="479"/>
      <c r="N438" s="479"/>
      <c r="O438" s="479"/>
      <c r="P438" s="479"/>
      <c r="Q438" s="479"/>
      <c r="R438" s="479"/>
      <c r="S438" s="479"/>
      <c r="T438" s="479"/>
      <c r="U438" s="479"/>
      <c r="W438" s="181"/>
      <c r="X438" s="49" t="s">
        <v>165</v>
      </c>
      <c r="Y438" s="49"/>
      <c r="AA438" s="49"/>
      <c r="AB438" s="49"/>
      <c r="AC438" s="49"/>
      <c r="AD438" s="49"/>
      <c r="AE438" s="49"/>
      <c r="AF438" s="49"/>
      <c r="AJ438" s="95"/>
      <c r="AK438" s="156"/>
      <c r="AL438" s="99"/>
      <c r="AO438" s="11"/>
    </row>
    <row r="439" spans="1:43" ht="11.25" customHeight="1" x14ac:dyDescent="0.25">
      <c r="B439" s="211"/>
      <c r="D439" s="32"/>
      <c r="E439" s="479"/>
      <c r="F439" s="479"/>
      <c r="G439" s="479"/>
      <c r="H439" s="479"/>
      <c r="I439" s="479"/>
      <c r="J439" s="479"/>
      <c r="K439" s="479"/>
      <c r="L439" s="479"/>
      <c r="M439" s="479"/>
      <c r="N439" s="479"/>
      <c r="O439" s="479"/>
      <c r="P439" s="479"/>
      <c r="Q439" s="479"/>
      <c r="R439" s="479"/>
      <c r="S439" s="479"/>
      <c r="T439" s="479"/>
      <c r="U439" s="479"/>
      <c r="W439" s="181"/>
      <c r="X439" s="49"/>
      <c r="Y439" s="49" t="s">
        <v>166</v>
      </c>
      <c r="AA439" s="49"/>
      <c r="AB439" s="49"/>
      <c r="AC439" s="49"/>
      <c r="AD439" s="49"/>
      <c r="AE439" s="49"/>
      <c r="AF439" s="41"/>
      <c r="AG439" s="68"/>
      <c r="AH439" s="204" t="s">
        <v>11</v>
      </c>
      <c r="AI439" s="41"/>
      <c r="AJ439" s="95"/>
      <c r="AK439" s="74" t="s">
        <v>167</v>
      </c>
      <c r="AL439" s="99"/>
      <c r="AO439" s="11"/>
    </row>
    <row r="440" spans="1:43" ht="6" customHeight="1" x14ac:dyDescent="0.25">
      <c r="A440" s="78"/>
      <c r="B440" s="369"/>
      <c r="C440" s="73"/>
      <c r="D440" s="24"/>
      <c r="E440" s="26"/>
      <c r="F440" s="26"/>
      <c r="G440" s="26"/>
      <c r="H440" s="26"/>
      <c r="I440" s="26"/>
      <c r="J440" s="26"/>
      <c r="K440" s="26"/>
      <c r="L440" s="26"/>
      <c r="M440" s="26"/>
      <c r="N440" s="26"/>
      <c r="O440" s="26"/>
      <c r="P440" s="26"/>
      <c r="Q440" s="26"/>
      <c r="R440" s="26"/>
      <c r="S440" s="26"/>
      <c r="T440" s="26"/>
      <c r="U440" s="26"/>
      <c r="V440" s="26"/>
      <c r="W440" s="24"/>
      <c r="X440" s="26"/>
      <c r="Y440" s="26"/>
      <c r="Z440" s="26"/>
      <c r="AA440" s="26"/>
      <c r="AB440" s="26"/>
      <c r="AC440" s="26"/>
      <c r="AD440" s="26"/>
      <c r="AE440" s="26"/>
      <c r="AF440" s="26"/>
      <c r="AG440" s="26"/>
      <c r="AH440" s="26"/>
      <c r="AI440" s="26"/>
      <c r="AJ440" s="213"/>
      <c r="AK440" s="26"/>
      <c r="AL440" s="25"/>
      <c r="AM440" s="26"/>
      <c r="AN440" s="157"/>
      <c r="AO440" s="157"/>
      <c r="AP440" s="26"/>
    </row>
    <row r="441" spans="1:43" ht="6" customHeight="1" x14ac:dyDescent="0.25">
      <c r="A441" s="72"/>
      <c r="B441" s="370"/>
      <c r="C441" s="126"/>
      <c r="D441" s="18"/>
      <c r="E441" s="22"/>
      <c r="F441" s="22"/>
      <c r="G441" s="22"/>
      <c r="H441" s="22"/>
      <c r="I441" s="22"/>
      <c r="J441" s="22"/>
      <c r="K441" s="22"/>
      <c r="L441" s="22"/>
      <c r="M441" s="22"/>
      <c r="N441" s="22"/>
      <c r="O441" s="22"/>
      <c r="P441" s="22"/>
      <c r="Q441" s="22"/>
      <c r="R441" s="22"/>
      <c r="S441" s="22"/>
      <c r="T441" s="22"/>
      <c r="U441" s="22"/>
      <c r="V441" s="22"/>
      <c r="W441" s="18"/>
      <c r="X441" s="22"/>
      <c r="Y441" s="22"/>
      <c r="Z441" s="22"/>
      <c r="AA441" s="22"/>
      <c r="AB441" s="22"/>
      <c r="AC441" s="22"/>
      <c r="AD441" s="22"/>
      <c r="AE441" s="22"/>
      <c r="AF441" s="22"/>
      <c r="AG441" s="22"/>
      <c r="AH441" s="22"/>
      <c r="AI441" s="22"/>
      <c r="AJ441" s="214"/>
      <c r="AK441" s="22"/>
      <c r="AL441" s="19"/>
      <c r="AM441" s="22"/>
      <c r="AN441" s="154"/>
      <c r="AO441" s="154"/>
      <c r="AP441" s="22"/>
    </row>
    <row r="442" spans="1:43" ht="11.25" customHeight="1" x14ac:dyDescent="0.25">
      <c r="B442" s="368">
        <v>203</v>
      </c>
      <c r="D442" s="32"/>
      <c r="E442" s="479" t="str">
        <f ca="1">VLOOKUP(INDIRECT(ADDRESS(ROW(),COLUMN()-3)),Language_Translations,MATCH(Language_Selected,Language_Options,0),FALSE)</f>
        <v>RESPIRATORY SYSTEM                                        
CIRCLE  CODE "Y" FOR "NONE OF THE ABOVE" IF NO RESPIRATORY SYSTEM DIAGNOSIS MADE.</v>
      </c>
      <c r="F442" s="479"/>
      <c r="G442" s="479"/>
      <c r="H442" s="479"/>
      <c r="I442" s="479"/>
      <c r="J442" s="479"/>
      <c r="K442" s="479"/>
      <c r="L442" s="479"/>
      <c r="M442" s="479"/>
      <c r="N442" s="479"/>
      <c r="O442" s="479"/>
      <c r="P442" s="479"/>
      <c r="Q442" s="479"/>
      <c r="R442" s="479"/>
      <c r="S442" s="479"/>
      <c r="T442" s="479"/>
      <c r="U442" s="479"/>
      <c r="W442" s="181"/>
      <c r="X442" s="3" t="s">
        <v>168</v>
      </c>
      <c r="AD442" s="67"/>
      <c r="AE442" s="67"/>
      <c r="AF442" s="67"/>
      <c r="AG442" s="54"/>
      <c r="AH442" s="67"/>
      <c r="AI442" s="41"/>
      <c r="AJ442" s="212"/>
      <c r="AK442" s="67"/>
      <c r="AL442" s="210"/>
      <c r="AM442" s="67"/>
      <c r="AN442" s="77"/>
      <c r="AO442" s="67"/>
    </row>
    <row r="443" spans="1:43" ht="11.25" customHeight="1" x14ac:dyDescent="0.25">
      <c r="B443" s="368"/>
      <c r="D443" s="32"/>
      <c r="E443" s="479"/>
      <c r="F443" s="479"/>
      <c r="G443" s="479"/>
      <c r="H443" s="479"/>
      <c r="I443" s="479"/>
      <c r="J443" s="479"/>
      <c r="K443" s="479"/>
      <c r="L443" s="479"/>
      <c r="M443" s="479"/>
      <c r="N443" s="479"/>
      <c r="O443" s="479"/>
      <c r="P443" s="479"/>
      <c r="Q443" s="479"/>
      <c r="R443" s="479"/>
      <c r="S443" s="479"/>
      <c r="T443" s="479"/>
      <c r="U443" s="479"/>
      <c r="W443" s="181"/>
      <c r="Y443" s="3" t="s">
        <v>169</v>
      </c>
      <c r="AD443" s="67"/>
      <c r="AE443" s="67"/>
      <c r="AF443" s="67"/>
      <c r="AG443" s="68"/>
      <c r="AH443" s="41"/>
      <c r="AI443" s="204" t="s">
        <v>170</v>
      </c>
      <c r="AJ443" s="95"/>
      <c r="AK443" s="67" t="s">
        <v>94</v>
      </c>
      <c r="AL443" s="210"/>
      <c r="AM443" s="67"/>
      <c r="AN443" s="77"/>
      <c r="AO443" s="67"/>
    </row>
    <row r="444" spans="1:43" ht="11.25" customHeight="1" x14ac:dyDescent="0.3">
      <c r="B444" s="371"/>
      <c r="D444" s="32"/>
      <c r="E444" s="479"/>
      <c r="F444" s="479"/>
      <c r="G444" s="479"/>
      <c r="H444" s="479"/>
      <c r="I444" s="479"/>
      <c r="J444" s="479"/>
      <c r="K444" s="479"/>
      <c r="L444" s="479"/>
      <c r="M444" s="479"/>
      <c r="N444" s="479"/>
      <c r="O444" s="479"/>
      <c r="P444" s="479"/>
      <c r="Q444" s="479"/>
      <c r="R444" s="479"/>
      <c r="S444" s="479"/>
      <c r="T444" s="479"/>
      <c r="U444" s="479"/>
      <c r="W444" s="181"/>
      <c r="X444" s="202" t="s">
        <v>171</v>
      </c>
      <c r="Y444" s="49"/>
      <c r="AA444" s="49"/>
      <c r="AB444" s="49"/>
      <c r="AC444" s="49"/>
      <c r="AD444" s="49"/>
      <c r="AE444" s="49"/>
      <c r="AF444" s="49"/>
      <c r="AG444" s="49"/>
      <c r="AH444" s="67"/>
      <c r="AI444" s="67"/>
      <c r="AJ444" s="95"/>
      <c r="AK444" s="85"/>
      <c r="AL444" s="210"/>
      <c r="AM444" s="67"/>
      <c r="AN444" s="77"/>
      <c r="AO444" s="67"/>
      <c r="AQ444" s="2"/>
    </row>
    <row r="445" spans="1:43" ht="11.25" customHeight="1" x14ac:dyDescent="0.3">
      <c r="B445" s="371"/>
      <c r="D445" s="32"/>
      <c r="E445" s="479"/>
      <c r="F445" s="479"/>
      <c r="G445" s="479"/>
      <c r="H445" s="479"/>
      <c r="I445" s="479"/>
      <c r="J445" s="479"/>
      <c r="K445" s="479"/>
      <c r="L445" s="479"/>
      <c r="M445" s="479"/>
      <c r="N445" s="479"/>
      <c r="O445" s="479"/>
      <c r="P445" s="479"/>
      <c r="Q445" s="479"/>
      <c r="R445" s="479"/>
      <c r="S445" s="479"/>
      <c r="T445" s="479"/>
      <c r="U445" s="479"/>
      <c r="W445" s="181"/>
      <c r="X445" s="49"/>
      <c r="Y445" s="202" t="s">
        <v>172</v>
      </c>
      <c r="AA445" s="49"/>
      <c r="AB445" s="49"/>
      <c r="AC445" s="49"/>
      <c r="AD445" s="49"/>
      <c r="AE445" s="49"/>
      <c r="AF445" s="49"/>
      <c r="AG445" s="49"/>
      <c r="AH445" s="41"/>
      <c r="AI445" s="41"/>
      <c r="AJ445" s="95"/>
      <c r="AK445" s="156"/>
      <c r="AL445" s="210"/>
      <c r="AM445" s="67"/>
      <c r="AN445" s="77"/>
      <c r="AO445" s="67"/>
      <c r="AQ445" s="2"/>
    </row>
    <row r="446" spans="1:43" ht="11.25" customHeight="1" x14ac:dyDescent="0.3">
      <c r="B446" s="371"/>
      <c r="D446" s="32"/>
      <c r="W446" s="181"/>
      <c r="X446" s="49"/>
      <c r="Y446" s="49" t="s">
        <v>173</v>
      </c>
      <c r="AA446" s="49"/>
      <c r="AB446" s="49"/>
      <c r="AC446" s="49"/>
      <c r="AE446" s="41"/>
      <c r="AF446" s="204" t="s">
        <v>11</v>
      </c>
      <c r="AG446" s="41"/>
      <c r="AH446" s="41"/>
      <c r="AI446" s="41"/>
      <c r="AJ446" s="95"/>
      <c r="AK446" s="67" t="s">
        <v>95</v>
      </c>
      <c r="AL446" s="210"/>
      <c r="AM446" s="67"/>
      <c r="AN446" s="77"/>
      <c r="AO446" s="67"/>
      <c r="AQ446" s="2"/>
    </row>
    <row r="447" spans="1:43" ht="11.25" customHeight="1" x14ac:dyDescent="0.25">
      <c r="B447" s="371"/>
      <c r="D447" s="32"/>
      <c r="W447" s="181"/>
      <c r="X447" s="202" t="s">
        <v>174</v>
      </c>
      <c r="Y447" s="49"/>
      <c r="AA447" s="49"/>
      <c r="AB447" s="49"/>
      <c r="AC447" s="49"/>
      <c r="AD447" s="49"/>
      <c r="AE447" s="49"/>
      <c r="AF447" s="49"/>
      <c r="AG447" s="49"/>
      <c r="AH447" s="67"/>
      <c r="AI447" s="67"/>
      <c r="AJ447" s="95"/>
      <c r="AK447" s="85"/>
      <c r="AL447" s="210"/>
      <c r="AM447" s="67"/>
      <c r="AN447" s="77"/>
      <c r="AO447" s="67"/>
    </row>
    <row r="448" spans="1:43" ht="11.25" customHeight="1" x14ac:dyDescent="0.25">
      <c r="B448" s="371"/>
      <c r="D448" s="32"/>
      <c r="W448" s="181"/>
      <c r="X448" s="49"/>
      <c r="Y448" s="202" t="s">
        <v>175</v>
      </c>
      <c r="Z448" s="1"/>
      <c r="AA448" s="49"/>
      <c r="AB448" s="49"/>
      <c r="AC448" s="49"/>
      <c r="AD448" s="49"/>
      <c r="AE448" s="49"/>
      <c r="AF448" s="49"/>
      <c r="AG448" s="49"/>
      <c r="AH448" s="204" t="s">
        <v>11</v>
      </c>
      <c r="AI448" s="41"/>
      <c r="AJ448" s="212"/>
      <c r="AK448" s="67" t="s">
        <v>8</v>
      </c>
      <c r="AL448" s="210"/>
      <c r="AM448" s="67"/>
      <c r="AN448" s="77"/>
      <c r="AO448" s="67"/>
    </row>
    <row r="449" spans="1:42" ht="11.25" customHeight="1" x14ac:dyDescent="0.25">
      <c r="B449" s="371"/>
      <c r="D449" s="32"/>
      <c r="W449" s="181"/>
      <c r="X449" s="3" t="s">
        <v>176</v>
      </c>
      <c r="AD449" s="67"/>
      <c r="AE449" s="41"/>
      <c r="AF449" s="41"/>
      <c r="AG449" s="205" t="s">
        <v>170</v>
      </c>
      <c r="AH449" s="41"/>
      <c r="AI449" s="41"/>
      <c r="AJ449" s="95"/>
      <c r="AK449" s="67" t="s">
        <v>96</v>
      </c>
      <c r="AL449" s="210"/>
      <c r="AM449" s="67"/>
      <c r="AN449" s="77"/>
      <c r="AO449" s="67"/>
    </row>
    <row r="450" spans="1:42" ht="6" customHeight="1" x14ac:dyDescent="0.25">
      <c r="A450" s="78"/>
      <c r="B450" s="369"/>
      <c r="C450" s="73"/>
      <c r="D450" s="24"/>
      <c r="E450" s="26"/>
      <c r="F450" s="26"/>
      <c r="G450" s="26"/>
      <c r="H450" s="26"/>
      <c r="I450" s="26"/>
      <c r="J450" s="26"/>
      <c r="K450" s="26"/>
      <c r="L450" s="26"/>
      <c r="M450" s="26"/>
      <c r="N450" s="26"/>
      <c r="O450" s="26"/>
      <c r="P450" s="26"/>
      <c r="Q450" s="26"/>
      <c r="R450" s="26"/>
      <c r="S450" s="26"/>
      <c r="T450" s="26"/>
      <c r="U450" s="26"/>
      <c r="V450" s="26"/>
      <c r="W450" s="24"/>
      <c r="X450" s="26"/>
      <c r="Y450" s="26"/>
      <c r="Z450" s="26"/>
      <c r="AA450" s="26"/>
      <c r="AB450" s="26"/>
      <c r="AC450" s="26"/>
      <c r="AD450" s="26"/>
      <c r="AE450" s="26"/>
      <c r="AF450" s="26"/>
      <c r="AG450" s="26"/>
      <c r="AH450" s="26"/>
      <c r="AI450" s="26"/>
      <c r="AJ450" s="213"/>
      <c r="AK450" s="26"/>
      <c r="AL450" s="25"/>
      <c r="AM450" s="26"/>
      <c r="AN450" s="157"/>
      <c r="AO450" s="157"/>
      <c r="AP450" s="26"/>
    </row>
    <row r="451" spans="1:42" ht="6" customHeight="1" x14ac:dyDescent="0.25">
      <c r="A451" s="72"/>
      <c r="B451" s="370"/>
      <c r="C451" s="126"/>
      <c r="D451" s="18"/>
      <c r="E451" s="22"/>
      <c r="F451" s="22"/>
      <c r="G451" s="22"/>
      <c r="H451" s="22"/>
      <c r="I451" s="22"/>
      <c r="J451" s="22"/>
      <c r="K451" s="22"/>
      <c r="L451" s="22"/>
      <c r="M451" s="22"/>
      <c r="N451" s="22"/>
      <c r="O451" s="22"/>
      <c r="P451" s="22"/>
      <c r="Q451" s="22"/>
      <c r="R451" s="22"/>
      <c r="S451" s="22"/>
      <c r="T451" s="22"/>
      <c r="U451" s="22"/>
      <c r="V451" s="22"/>
      <c r="W451" s="18"/>
      <c r="X451" s="22"/>
      <c r="Y451" s="22"/>
      <c r="Z451" s="22"/>
      <c r="AA451" s="22"/>
      <c r="AB451" s="22"/>
      <c r="AC451" s="22"/>
      <c r="AD451" s="22"/>
      <c r="AE451" s="22"/>
      <c r="AF451" s="22"/>
      <c r="AG451" s="22"/>
      <c r="AH451" s="22"/>
      <c r="AI451" s="22"/>
      <c r="AJ451" s="214"/>
      <c r="AK451" s="22"/>
      <c r="AL451" s="19"/>
      <c r="AM451" s="22"/>
      <c r="AN451" s="154"/>
      <c r="AO451" s="154"/>
      <c r="AP451" s="22"/>
    </row>
    <row r="452" spans="1:42" ht="11.25" customHeight="1" x14ac:dyDescent="0.25">
      <c r="B452" s="368">
        <v>204</v>
      </c>
      <c r="D452" s="32"/>
      <c r="E452" s="479" t="str">
        <f ca="1">VLOOKUP(INDIRECT(ADDRESS(ROW(),COLUMN()-3)),Language_Translations,MATCH(Language_Selected,Language_Options,0),FALSE)</f>
        <v>DIGESTIVE SYSTEM / INTESTINAL 
CIRCLE CODE "Y" FOR "NONE OF THE ABOVE" IF NO DIGESTIVE SYSTEM / INTESTINAL SYSTEM DIAGNOSIS MADE.</v>
      </c>
      <c r="F452" s="479"/>
      <c r="G452" s="479"/>
      <c r="H452" s="479"/>
      <c r="I452" s="479"/>
      <c r="J452" s="479"/>
      <c r="K452" s="479"/>
      <c r="L452" s="479"/>
      <c r="M452" s="479"/>
      <c r="N452" s="479"/>
      <c r="O452" s="479"/>
      <c r="P452" s="479"/>
      <c r="Q452" s="479"/>
      <c r="R452" s="479"/>
      <c r="S452" s="479"/>
      <c r="T452" s="479"/>
      <c r="U452" s="479"/>
      <c r="W452" s="181"/>
      <c r="X452" s="3" t="s">
        <v>143</v>
      </c>
      <c r="AC452" s="16" t="s">
        <v>11</v>
      </c>
      <c r="AD452" s="41"/>
      <c r="AE452" s="41"/>
      <c r="AF452" s="41"/>
      <c r="AG452" s="68"/>
      <c r="AH452" s="41"/>
      <c r="AI452" s="41"/>
      <c r="AJ452" s="95"/>
      <c r="AK452" s="67" t="s">
        <v>94</v>
      </c>
      <c r="AL452" s="210"/>
      <c r="AM452" s="67"/>
      <c r="AN452" s="77"/>
      <c r="AO452" s="67"/>
    </row>
    <row r="453" spans="1:42" ht="11.25" customHeight="1" x14ac:dyDescent="0.25">
      <c r="B453" s="155"/>
      <c r="D453" s="32"/>
      <c r="E453" s="479"/>
      <c r="F453" s="479"/>
      <c r="G453" s="479"/>
      <c r="H453" s="479"/>
      <c r="I453" s="479"/>
      <c r="J453" s="479"/>
      <c r="K453" s="479"/>
      <c r="L453" s="479"/>
      <c r="M453" s="479"/>
      <c r="N453" s="479"/>
      <c r="O453" s="479"/>
      <c r="P453" s="479"/>
      <c r="Q453" s="479"/>
      <c r="R453" s="479"/>
      <c r="S453" s="479"/>
      <c r="T453" s="479"/>
      <c r="U453" s="479"/>
      <c r="W453" s="181"/>
      <c r="X453" s="3" t="s">
        <v>177</v>
      </c>
      <c r="AC453" s="16"/>
      <c r="AD453" s="41"/>
      <c r="AE453" s="204" t="s">
        <v>11</v>
      </c>
      <c r="AF453" s="41"/>
      <c r="AG453" s="68"/>
      <c r="AH453" s="41"/>
      <c r="AI453" s="41"/>
      <c r="AJ453" s="95"/>
      <c r="AK453" s="67" t="s">
        <v>95</v>
      </c>
      <c r="AL453" s="210"/>
      <c r="AM453" s="67"/>
      <c r="AN453" s="77"/>
      <c r="AO453" s="67"/>
    </row>
    <row r="454" spans="1:42" ht="11.25" customHeight="1" x14ac:dyDescent="0.25">
      <c r="B454" s="155"/>
      <c r="D454" s="32"/>
      <c r="E454" s="479"/>
      <c r="F454" s="479"/>
      <c r="G454" s="479"/>
      <c r="H454" s="479"/>
      <c r="I454" s="479"/>
      <c r="J454" s="479"/>
      <c r="K454" s="479"/>
      <c r="L454" s="479"/>
      <c r="M454" s="479"/>
      <c r="N454" s="479"/>
      <c r="O454" s="479"/>
      <c r="P454" s="479"/>
      <c r="Q454" s="479"/>
      <c r="R454" s="479"/>
      <c r="S454" s="479"/>
      <c r="T454" s="479"/>
      <c r="U454" s="479"/>
      <c r="W454" s="181"/>
      <c r="X454" s="49" t="s">
        <v>178</v>
      </c>
      <c r="Y454" s="49"/>
      <c r="AA454" s="49"/>
      <c r="AB454" s="49"/>
      <c r="AC454" s="49"/>
      <c r="AD454" s="49"/>
      <c r="AE454" s="49"/>
      <c r="AF454" s="49"/>
      <c r="AG454" s="54"/>
      <c r="AH454" s="67"/>
      <c r="AI454" s="67"/>
      <c r="AJ454" s="95"/>
      <c r="AK454" s="156"/>
      <c r="AL454" s="210"/>
      <c r="AM454" s="67"/>
      <c r="AN454" s="77"/>
      <c r="AO454" s="67"/>
    </row>
    <row r="455" spans="1:42" ht="11.25" customHeight="1" x14ac:dyDescent="0.25">
      <c r="B455" s="155"/>
      <c r="D455" s="32"/>
      <c r="E455" s="479"/>
      <c r="F455" s="479"/>
      <c r="G455" s="479"/>
      <c r="H455" s="479"/>
      <c r="I455" s="479"/>
      <c r="J455" s="479"/>
      <c r="K455" s="479"/>
      <c r="L455" s="479"/>
      <c r="M455" s="479"/>
      <c r="N455" s="479"/>
      <c r="O455" s="479"/>
      <c r="P455" s="479"/>
      <c r="Q455" s="479"/>
      <c r="R455" s="479"/>
      <c r="S455" s="479"/>
      <c r="T455" s="479"/>
      <c r="U455" s="479"/>
      <c r="W455" s="181"/>
      <c r="X455" s="49"/>
      <c r="Y455" s="49" t="s">
        <v>179</v>
      </c>
      <c r="AA455" s="49"/>
      <c r="AB455" s="49"/>
      <c r="AC455" s="49"/>
      <c r="AD455" s="49"/>
      <c r="AE455" s="49"/>
      <c r="AF455" s="41"/>
      <c r="AG455" s="205" t="s">
        <v>11</v>
      </c>
      <c r="AH455" s="41"/>
      <c r="AI455" s="41"/>
      <c r="AJ455" s="95"/>
      <c r="AK455" s="67" t="s">
        <v>8</v>
      </c>
      <c r="AL455" s="210"/>
      <c r="AM455" s="67"/>
      <c r="AN455" s="77"/>
      <c r="AO455" s="67"/>
    </row>
    <row r="456" spans="1:42" ht="11.25" customHeight="1" x14ac:dyDescent="0.25">
      <c r="B456" s="155"/>
      <c r="D456" s="32"/>
      <c r="E456" s="479"/>
      <c r="F456" s="479"/>
      <c r="G456" s="479"/>
      <c r="H456" s="479"/>
      <c r="I456" s="479"/>
      <c r="J456" s="479"/>
      <c r="K456" s="479"/>
      <c r="L456" s="479"/>
      <c r="M456" s="479"/>
      <c r="N456" s="479"/>
      <c r="O456" s="479"/>
      <c r="P456" s="479"/>
      <c r="Q456" s="479"/>
      <c r="R456" s="479"/>
      <c r="S456" s="479"/>
      <c r="T456" s="479"/>
      <c r="U456" s="479"/>
      <c r="W456" s="181"/>
      <c r="X456" s="3" t="s">
        <v>176</v>
      </c>
      <c r="AD456" s="67"/>
      <c r="AE456" s="41"/>
      <c r="AF456" s="41"/>
      <c r="AG456" s="205" t="s">
        <v>11</v>
      </c>
      <c r="AH456" s="41"/>
      <c r="AI456" s="41"/>
      <c r="AJ456" s="95"/>
      <c r="AK456" s="67" t="s">
        <v>96</v>
      </c>
      <c r="AL456" s="210"/>
      <c r="AM456" s="67"/>
      <c r="AN456" s="77"/>
      <c r="AO456" s="67"/>
    </row>
    <row r="457" spans="1:42" ht="6" customHeight="1" x14ac:dyDescent="0.25">
      <c r="A457" s="78"/>
      <c r="B457" s="369"/>
      <c r="C457" s="73"/>
      <c r="D457" s="24"/>
      <c r="E457" s="26"/>
      <c r="F457" s="26"/>
      <c r="G457" s="26"/>
      <c r="H457" s="26"/>
      <c r="I457" s="26"/>
      <c r="J457" s="26"/>
      <c r="K457" s="26"/>
      <c r="L457" s="26"/>
      <c r="M457" s="26"/>
      <c r="N457" s="26"/>
      <c r="O457" s="26"/>
      <c r="P457" s="26"/>
      <c r="Q457" s="26"/>
      <c r="R457" s="26"/>
      <c r="S457" s="26"/>
      <c r="T457" s="26"/>
      <c r="U457" s="26"/>
      <c r="V457" s="26"/>
      <c r="W457" s="24"/>
      <c r="X457" s="26"/>
      <c r="Y457" s="26"/>
      <c r="Z457" s="26"/>
      <c r="AA457" s="26"/>
      <c r="AB457" s="26"/>
      <c r="AC457" s="26"/>
      <c r="AD457" s="26"/>
      <c r="AE457" s="26"/>
      <c r="AF457" s="26"/>
      <c r="AG457" s="26"/>
      <c r="AH457" s="26"/>
      <c r="AI457" s="26"/>
      <c r="AJ457" s="213"/>
      <c r="AK457" s="26"/>
      <c r="AL457" s="25"/>
      <c r="AM457" s="26"/>
      <c r="AN457" s="157"/>
      <c r="AO457" s="157"/>
      <c r="AP457" s="26"/>
    </row>
    <row r="458" spans="1:42" ht="6" customHeight="1" x14ac:dyDescent="0.25">
      <c r="A458" s="72"/>
      <c r="B458" s="370"/>
      <c r="C458" s="126"/>
      <c r="D458" s="18"/>
      <c r="E458" s="22"/>
      <c r="F458" s="22"/>
      <c r="G458" s="22"/>
      <c r="H458" s="22"/>
      <c r="I458" s="22"/>
      <c r="J458" s="22"/>
      <c r="K458" s="22"/>
      <c r="L458" s="22"/>
      <c r="M458" s="22"/>
      <c r="N458" s="22"/>
      <c r="O458" s="22"/>
      <c r="P458" s="22"/>
      <c r="Q458" s="22"/>
      <c r="R458" s="22"/>
      <c r="S458" s="22"/>
      <c r="T458" s="22"/>
      <c r="U458" s="22"/>
      <c r="V458" s="22"/>
      <c r="W458" s="18"/>
      <c r="X458" s="22"/>
      <c r="Y458" s="22"/>
      <c r="Z458" s="22"/>
      <c r="AA458" s="22"/>
      <c r="AB458" s="22"/>
      <c r="AC458" s="22"/>
      <c r="AD458" s="22"/>
      <c r="AE458" s="22"/>
      <c r="AF458" s="22"/>
      <c r="AG458" s="22"/>
      <c r="AH458" s="22"/>
      <c r="AI458" s="22"/>
      <c r="AJ458" s="214"/>
      <c r="AK458" s="22"/>
      <c r="AL458" s="19"/>
      <c r="AM458" s="22"/>
      <c r="AN458" s="154"/>
      <c r="AO458" s="154"/>
      <c r="AP458" s="22"/>
    </row>
    <row r="459" spans="1:42" ht="11.25" customHeight="1" x14ac:dyDescent="0.25">
      <c r="B459" s="368">
        <v>205</v>
      </c>
      <c r="D459" s="32"/>
      <c r="E459" s="479" t="str">
        <f ca="1">VLOOKUP(INDIRECT(ADDRESS(ROW(),COLUMN()-3)),Language_Translations,MATCH(Language_Selected,Language_Options,0),FALSE)</f>
        <v>MALARIA                                                                  
CIRCLE  CODE "3" FOR "NONE OF THE ABOVE" IF NO MALARIA DIAGNOSIS MADE.</v>
      </c>
      <c r="F459" s="479"/>
      <c r="G459" s="479"/>
      <c r="H459" s="479"/>
      <c r="I459" s="479"/>
      <c r="J459" s="479"/>
      <c r="K459" s="479"/>
      <c r="L459" s="479"/>
      <c r="M459" s="479"/>
      <c r="N459" s="479"/>
      <c r="O459" s="479"/>
      <c r="P459" s="479"/>
      <c r="Q459" s="479"/>
      <c r="R459" s="479"/>
      <c r="S459" s="479"/>
      <c r="T459" s="479"/>
      <c r="U459" s="479"/>
      <c r="W459" s="181"/>
      <c r="X459" s="3" t="s">
        <v>180</v>
      </c>
      <c r="AD459" s="67"/>
      <c r="AE459" s="67"/>
      <c r="AF459" s="67"/>
      <c r="AG459" s="68"/>
      <c r="AH459" s="41"/>
      <c r="AI459" s="204" t="s">
        <v>11</v>
      </c>
      <c r="AJ459" s="95"/>
      <c r="AK459" s="54" t="s">
        <v>73</v>
      </c>
      <c r="AL459" s="210"/>
      <c r="AM459" s="67"/>
      <c r="AN459" s="77"/>
      <c r="AO459" s="67"/>
    </row>
    <row r="460" spans="1:42" ht="11.25" customHeight="1" x14ac:dyDescent="0.25">
      <c r="B460" s="371"/>
      <c r="D460" s="32"/>
      <c r="E460" s="479"/>
      <c r="F460" s="479"/>
      <c r="G460" s="479"/>
      <c r="H460" s="479"/>
      <c r="I460" s="479"/>
      <c r="J460" s="479"/>
      <c r="K460" s="479"/>
      <c r="L460" s="479"/>
      <c r="M460" s="479"/>
      <c r="N460" s="479"/>
      <c r="O460" s="479"/>
      <c r="P460" s="479"/>
      <c r="Q460" s="479"/>
      <c r="R460" s="479"/>
      <c r="S460" s="479"/>
      <c r="T460" s="479"/>
      <c r="U460" s="479"/>
      <c r="W460" s="181"/>
      <c r="X460" s="3" t="s">
        <v>181</v>
      </c>
      <c r="AD460" s="67"/>
      <c r="AE460" s="41"/>
      <c r="AF460" s="41"/>
      <c r="AG460" s="205" t="s">
        <v>11</v>
      </c>
      <c r="AH460" s="41"/>
      <c r="AI460" s="41"/>
      <c r="AJ460" s="95"/>
      <c r="AK460" s="54" t="s">
        <v>74</v>
      </c>
      <c r="AL460" s="210"/>
      <c r="AM460" s="67"/>
      <c r="AN460" s="77"/>
      <c r="AO460" s="67"/>
    </row>
    <row r="461" spans="1:42" ht="11.25" customHeight="1" x14ac:dyDescent="0.25">
      <c r="B461" s="371"/>
      <c r="D461" s="32"/>
      <c r="E461" s="479"/>
      <c r="F461" s="479"/>
      <c r="G461" s="479"/>
      <c r="H461" s="479"/>
      <c r="I461" s="479"/>
      <c r="J461" s="479"/>
      <c r="K461" s="479"/>
      <c r="L461" s="479"/>
      <c r="M461" s="479"/>
      <c r="N461" s="479"/>
      <c r="O461" s="479"/>
      <c r="P461" s="479"/>
      <c r="Q461" s="479"/>
      <c r="R461" s="479"/>
      <c r="S461" s="479"/>
      <c r="T461" s="479"/>
      <c r="U461" s="479"/>
      <c r="W461" s="181"/>
      <c r="X461" s="3" t="s">
        <v>176</v>
      </c>
      <c r="AD461" s="67"/>
      <c r="AE461" s="41"/>
      <c r="AF461" s="41"/>
      <c r="AG461" s="205" t="s">
        <v>11</v>
      </c>
      <c r="AH461" s="41"/>
      <c r="AI461" s="41"/>
      <c r="AJ461" s="95"/>
      <c r="AK461" s="54" t="s">
        <v>167</v>
      </c>
      <c r="AL461" s="210"/>
      <c r="AM461" s="67"/>
      <c r="AN461" s="77"/>
      <c r="AO461" s="67"/>
    </row>
    <row r="462" spans="1:42" ht="11.25" customHeight="1" x14ac:dyDescent="0.25">
      <c r="B462" s="371"/>
      <c r="D462" s="32"/>
      <c r="E462" s="479"/>
      <c r="F462" s="479"/>
      <c r="G462" s="479"/>
      <c r="H462" s="479"/>
      <c r="I462" s="479"/>
      <c r="J462" s="479"/>
      <c r="K462" s="479"/>
      <c r="L462" s="479"/>
      <c r="M462" s="479"/>
      <c r="N462" s="479"/>
      <c r="O462" s="479"/>
      <c r="P462" s="479"/>
      <c r="Q462" s="479"/>
      <c r="R462" s="479"/>
      <c r="S462" s="479"/>
      <c r="T462" s="479"/>
      <c r="U462" s="479"/>
      <c r="W462" s="181"/>
      <c r="X462" s="1"/>
      <c r="Y462" s="1"/>
      <c r="Z462" s="1"/>
      <c r="AA462" s="1"/>
      <c r="AB462" s="1"/>
      <c r="AC462" s="1"/>
      <c r="AD462" s="1"/>
      <c r="AE462" s="1"/>
      <c r="AF462" s="1"/>
      <c r="AG462" s="1"/>
      <c r="AH462" s="1"/>
      <c r="AI462" s="1"/>
      <c r="AJ462" s="1"/>
      <c r="AK462" s="1"/>
      <c r="AL462" s="210"/>
      <c r="AM462" s="67"/>
      <c r="AN462" s="77"/>
      <c r="AO462" s="67"/>
    </row>
    <row r="463" spans="1:42" ht="6" customHeight="1" x14ac:dyDescent="0.25">
      <c r="A463" s="78"/>
      <c r="B463" s="369"/>
      <c r="C463" s="73"/>
      <c r="D463" s="24"/>
      <c r="E463" s="26"/>
      <c r="F463" s="26"/>
      <c r="G463" s="26"/>
      <c r="H463" s="26"/>
      <c r="I463" s="26"/>
      <c r="J463" s="26"/>
      <c r="K463" s="26"/>
      <c r="L463" s="26"/>
      <c r="M463" s="26"/>
      <c r="N463" s="26"/>
      <c r="O463" s="26"/>
      <c r="P463" s="26"/>
      <c r="Q463" s="26"/>
      <c r="R463" s="26"/>
      <c r="S463" s="26"/>
      <c r="T463" s="26"/>
      <c r="U463" s="26"/>
      <c r="V463" s="26"/>
      <c r="W463" s="24"/>
      <c r="X463" s="26"/>
      <c r="Y463" s="26"/>
      <c r="Z463" s="26"/>
      <c r="AA463" s="26"/>
      <c r="AB463" s="26"/>
      <c r="AC463" s="26"/>
      <c r="AD463" s="26"/>
      <c r="AE463" s="26"/>
      <c r="AF463" s="26"/>
      <c r="AG463" s="26"/>
      <c r="AH463" s="26"/>
      <c r="AI463" s="26"/>
      <c r="AJ463" s="213"/>
      <c r="AK463" s="26"/>
      <c r="AL463" s="25"/>
      <c r="AM463" s="26"/>
      <c r="AN463" s="157"/>
      <c r="AO463" s="157"/>
      <c r="AP463" s="26"/>
    </row>
    <row r="464" spans="1:42" ht="6" customHeight="1" x14ac:dyDescent="0.25">
      <c r="A464" s="72"/>
      <c r="B464" s="370"/>
      <c r="C464" s="126"/>
      <c r="D464" s="18"/>
      <c r="E464" s="22"/>
      <c r="F464" s="22"/>
      <c r="G464" s="22"/>
      <c r="H464" s="22"/>
      <c r="I464" s="22"/>
      <c r="J464" s="22"/>
      <c r="K464" s="22"/>
      <c r="L464" s="22"/>
      <c r="M464" s="22"/>
      <c r="N464" s="22"/>
      <c r="O464" s="22"/>
      <c r="P464" s="22"/>
      <c r="Q464" s="22"/>
      <c r="R464" s="22"/>
      <c r="S464" s="22"/>
      <c r="T464" s="22"/>
      <c r="U464" s="22"/>
      <c r="V464" s="22"/>
      <c r="W464" s="18"/>
      <c r="X464" s="22"/>
      <c r="Y464" s="22"/>
      <c r="Z464" s="22"/>
      <c r="AA464" s="22"/>
      <c r="AB464" s="22"/>
      <c r="AC464" s="22"/>
      <c r="AD464" s="22"/>
      <c r="AE464" s="22"/>
      <c r="AF464" s="22"/>
      <c r="AG464" s="22"/>
      <c r="AH464" s="22"/>
      <c r="AI464" s="22"/>
      <c r="AJ464" s="214"/>
      <c r="AK464" s="22"/>
      <c r="AL464" s="19"/>
      <c r="AM464" s="22"/>
      <c r="AN464" s="154"/>
      <c r="AO464" s="154"/>
      <c r="AP464" s="22"/>
    </row>
    <row r="465" spans="1:42" ht="11.25" customHeight="1" x14ac:dyDescent="0.25">
      <c r="B465" s="368">
        <v>206</v>
      </c>
      <c r="D465" s="32"/>
      <c r="E465" s="481" t="str">
        <f ca="1">VLOOKUP(INDIRECT(ADDRESS(ROW(),COLUMN()-3)),Language_Translations,MATCH(Language_Selected,Language_Options,0),FALSE)</f>
        <v>FEVER, MEASLES, AND OTHER INFECTIONS                
CIRCLE  CODE "Y" FOR "NONE OF THE ABOVE" IF NO FEVER, MEASLES AND OTHER INFECTIONS DIAGNOSIS MADE.</v>
      </c>
      <c r="F465" s="481"/>
      <c r="G465" s="481"/>
      <c r="H465" s="481"/>
      <c r="I465" s="481"/>
      <c r="J465" s="481"/>
      <c r="K465" s="481"/>
      <c r="L465" s="481"/>
      <c r="M465" s="481"/>
      <c r="N465" s="481"/>
      <c r="O465" s="481"/>
      <c r="P465" s="481"/>
      <c r="Q465" s="481"/>
      <c r="R465" s="481"/>
      <c r="S465" s="481"/>
      <c r="T465" s="481"/>
      <c r="U465" s="481"/>
      <c r="W465" s="181"/>
      <c r="X465" s="3" t="s">
        <v>182</v>
      </c>
      <c r="AD465" s="67"/>
      <c r="AE465" s="67"/>
      <c r="AF465" s="67"/>
      <c r="AG465" s="68"/>
      <c r="AH465" s="41"/>
      <c r="AI465" s="204" t="s">
        <v>11</v>
      </c>
      <c r="AJ465" s="95"/>
      <c r="AK465" s="67" t="s">
        <v>94</v>
      </c>
      <c r="AL465" s="210"/>
      <c r="AM465" s="67"/>
      <c r="AN465" s="77"/>
      <c r="AO465" s="67"/>
    </row>
    <row r="466" spans="1:42" ht="11.25" customHeight="1" x14ac:dyDescent="0.25">
      <c r="B466" s="112"/>
      <c r="D466" s="32"/>
      <c r="E466" s="481"/>
      <c r="F466" s="481"/>
      <c r="G466" s="481"/>
      <c r="H466" s="481"/>
      <c r="I466" s="481"/>
      <c r="J466" s="481"/>
      <c r="K466" s="481"/>
      <c r="L466" s="481"/>
      <c r="M466" s="481"/>
      <c r="N466" s="481"/>
      <c r="O466" s="481"/>
      <c r="P466" s="481"/>
      <c r="Q466" s="481"/>
      <c r="R466" s="481"/>
      <c r="S466" s="481"/>
      <c r="T466" s="481"/>
      <c r="U466" s="481"/>
      <c r="W466" s="181"/>
      <c r="X466" s="49" t="s">
        <v>183</v>
      </c>
      <c r="Y466" s="49"/>
      <c r="AA466" s="49"/>
      <c r="AB466" s="49"/>
      <c r="AC466" s="49"/>
      <c r="AD466" s="49"/>
      <c r="AE466" s="49"/>
      <c r="AF466" s="49"/>
      <c r="AG466" s="49"/>
      <c r="AH466" s="67"/>
      <c r="AI466" s="67"/>
      <c r="AJ466" s="95"/>
      <c r="AK466" s="85"/>
      <c r="AL466" s="210"/>
      <c r="AM466" s="67"/>
      <c r="AN466" s="77"/>
      <c r="AO466" s="67"/>
    </row>
    <row r="467" spans="1:42" ht="11.25" customHeight="1" x14ac:dyDescent="0.25">
      <c r="B467" s="112"/>
      <c r="D467" s="32"/>
      <c r="E467" s="481"/>
      <c r="F467" s="481"/>
      <c r="G467" s="481"/>
      <c r="H467" s="481"/>
      <c r="I467" s="481"/>
      <c r="J467" s="481"/>
      <c r="K467" s="481"/>
      <c r="L467" s="481"/>
      <c r="M467" s="481"/>
      <c r="N467" s="481"/>
      <c r="O467" s="481"/>
      <c r="P467" s="481"/>
      <c r="Q467" s="481"/>
      <c r="R467" s="481"/>
      <c r="S467" s="481"/>
      <c r="T467" s="481"/>
      <c r="U467" s="481"/>
      <c r="W467" s="181"/>
      <c r="X467" s="49"/>
      <c r="Y467" s="49" t="s">
        <v>184</v>
      </c>
      <c r="AA467" s="49"/>
      <c r="AB467" s="49"/>
      <c r="AC467" s="49"/>
      <c r="AD467" s="49"/>
      <c r="AE467" s="49"/>
      <c r="AF467" s="41"/>
      <c r="AG467" s="204" t="s">
        <v>11</v>
      </c>
      <c r="AH467" s="41"/>
      <c r="AI467" s="41"/>
      <c r="AJ467" s="95"/>
      <c r="AK467" s="67" t="s">
        <v>95</v>
      </c>
      <c r="AL467" s="210"/>
      <c r="AM467" s="67"/>
      <c r="AN467" s="77"/>
      <c r="AO467" s="67"/>
    </row>
    <row r="468" spans="1:42" ht="11.25" customHeight="1" x14ac:dyDescent="0.25">
      <c r="B468" s="112"/>
      <c r="D468" s="32"/>
      <c r="E468" s="481"/>
      <c r="F468" s="481"/>
      <c r="G468" s="481"/>
      <c r="H468" s="481"/>
      <c r="I468" s="481"/>
      <c r="J468" s="481"/>
      <c r="K468" s="481"/>
      <c r="L468" s="481"/>
      <c r="M468" s="481"/>
      <c r="N468" s="481"/>
      <c r="O468" s="481"/>
      <c r="P468" s="481"/>
      <c r="Q468" s="481"/>
      <c r="R468" s="481"/>
      <c r="S468" s="481"/>
      <c r="T468" s="481"/>
      <c r="U468" s="481"/>
      <c r="W468" s="181"/>
      <c r="X468" s="3" t="s">
        <v>185</v>
      </c>
      <c r="AC468" s="16"/>
      <c r="AD468" s="204" t="s">
        <v>11</v>
      </c>
      <c r="AE468" s="41"/>
      <c r="AF468" s="41"/>
      <c r="AG468" s="68"/>
      <c r="AH468" s="41"/>
      <c r="AI468" s="41"/>
      <c r="AJ468" s="95"/>
      <c r="AK468" s="67" t="s">
        <v>8</v>
      </c>
      <c r="AL468" s="210"/>
      <c r="AM468" s="67"/>
      <c r="AN468" s="77"/>
      <c r="AO468" s="67"/>
    </row>
    <row r="469" spans="1:42" ht="11.25" customHeight="1" x14ac:dyDescent="0.25">
      <c r="B469" s="112"/>
      <c r="D469" s="32"/>
      <c r="E469" s="481"/>
      <c r="F469" s="481"/>
      <c r="G469" s="481"/>
      <c r="H469" s="481"/>
      <c r="I469" s="481"/>
      <c r="J469" s="481"/>
      <c r="K469" s="481"/>
      <c r="L469" s="481"/>
      <c r="M469" s="481"/>
      <c r="N469" s="481"/>
      <c r="O469" s="481"/>
      <c r="P469" s="481"/>
      <c r="Q469" s="481"/>
      <c r="R469" s="481"/>
      <c r="S469" s="481"/>
      <c r="T469" s="481"/>
      <c r="U469" s="481"/>
      <c r="W469" s="181"/>
      <c r="X469" s="3" t="s">
        <v>186</v>
      </c>
      <c r="AD469" s="67"/>
      <c r="AE469" s="41"/>
      <c r="AF469" s="204" t="s">
        <v>11</v>
      </c>
      <c r="AG469" s="68"/>
      <c r="AH469" s="41"/>
      <c r="AI469" s="41"/>
      <c r="AJ469" s="95"/>
      <c r="AK469" s="67" t="s">
        <v>97</v>
      </c>
      <c r="AL469" s="210"/>
      <c r="AM469" s="67"/>
      <c r="AN469" s="77"/>
      <c r="AO469" s="67"/>
    </row>
    <row r="470" spans="1:42" ht="11.25" customHeight="1" x14ac:dyDescent="0.25">
      <c r="B470" s="112"/>
      <c r="D470" s="32"/>
      <c r="E470" s="1"/>
      <c r="W470" s="181"/>
      <c r="X470" s="3" t="s">
        <v>176</v>
      </c>
      <c r="AD470" s="67"/>
      <c r="AE470" s="41"/>
      <c r="AF470" s="41"/>
      <c r="AG470" s="205" t="s">
        <v>11</v>
      </c>
      <c r="AH470" s="41"/>
      <c r="AI470" s="41"/>
      <c r="AJ470" s="95"/>
      <c r="AK470" s="67" t="s">
        <v>96</v>
      </c>
      <c r="AL470" s="210"/>
      <c r="AM470" s="67"/>
      <c r="AN470" s="77"/>
      <c r="AO470" s="67"/>
    </row>
    <row r="471" spans="1:42" ht="6" customHeight="1" x14ac:dyDescent="0.25">
      <c r="A471" s="78"/>
      <c r="B471" s="153"/>
      <c r="C471" s="73"/>
      <c r="D471" s="24"/>
      <c r="E471" s="26"/>
      <c r="F471" s="26"/>
      <c r="G471" s="26"/>
      <c r="H471" s="26"/>
      <c r="I471" s="26"/>
      <c r="J471" s="26"/>
      <c r="K471" s="26"/>
      <c r="L471" s="26"/>
      <c r="M471" s="26"/>
      <c r="N471" s="26"/>
      <c r="O471" s="26"/>
      <c r="P471" s="26"/>
      <c r="Q471" s="26"/>
      <c r="R471" s="26"/>
      <c r="S471" s="26"/>
      <c r="T471" s="26"/>
      <c r="U471" s="26"/>
      <c r="V471" s="26"/>
      <c r="W471" s="24"/>
      <c r="X471" s="26"/>
      <c r="Y471" s="26"/>
      <c r="Z471" s="26"/>
      <c r="AA471" s="26"/>
      <c r="AB471" s="26"/>
      <c r="AC471" s="26"/>
      <c r="AD471" s="26"/>
      <c r="AE471" s="26"/>
      <c r="AF471" s="26"/>
      <c r="AG471" s="26"/>
      <c r="AH471" s="26"/>
      <c r="AI471" s="26"/>
      <c r="AJ471" s="213"/>
      <c r="AK471" s="26"/>
      <c r="AL471" s="25"/>
      <c r="AM471" s="26"/>
      <c r="AN471" s="157"/>
      <c r="AO471" s="157"/>
      <c r="AP471" s="26"/>
    </row>
    <row r="472" spans="1:42" ht="6" customHeight="1" x14ac:dyDescent="0.25">
      <c r="A472" s="72"/>
      <c r="B472" s="152"/>
      <c r="C472" s="126"/>
      <c r="D472" s="18"/>
      <c r="E472" s="22"/>
      <c r="F472" s="22"/>
      <c r="G472" s="22"/>
      <c r="H472" s="22"/>
      <c r="I472" s="22"/>
      <c r="J472" s="22"/>
      <c r="K472" s="22"/>
      <c r="L472" s="22"/>
      <c r="M472" s="22"/>
      <c r="N472" s="22"/>
      <c r="O472" s="22"/>
      <c r="P472" s="22"/>
      <c r="Q472" s="22"/>
      <c r="R472" s="22"/>
      <c r="S472" s="22"/>
      <c r="T472" s="22"/>
      <c r="U472" s="22"/>
      <c r="V472" s="22"/>
      <c r="W472" s="18"/>
      <c r="X472" s="22"/>
      <c r="Y472" s="22"/>
      <c r="Z472" s="22"/>
      <c r="AA472" s="22"/>
      <c r="AB472" s="22"/>
      <c r="AC472" s="22"/>
      <c r="AD472" s="22"/>
      <c r="AE472" s="22"/>
      <c r="AF472" s="22"/>
      <c r="AG472" s="22"/>
      <c r="AH472" s="22"/>
      <c r="AI472" s="22"/>
      <c r="AJ472" s="214"/>
      <c r="AK472" s="22"/>
      <c r="AL472" s="19"/>
      <c r="AM472" s="22"/>
      <c r="AN472" s="154"/>
      <c r="AO472" s="154"/>
      <c r="AP472" s="22"/>
    </row>
    <row r="473" spans="1:42" ht="11.25" customHeight="1" x14ac:dyDescent="0.25">
      <c r="B473" s="368">
        <v>207</v>
      </c>
      <c r="D473" s="32"/>
      <c r="E473" s="479" t="str">
        <f ca="1">VLOOKUP(INDIRECT(ADDRESS(ROW(),COLUMN()-3)),Language_Translations,MATCH(Language_Selected,Language_Options,0),FALSE)</f>
        <v>OTHER DIAGNOSIS
CIRCLE  CODE "Y" FOR "NONE OF THE ABOVE" IF NO DEHYDRATION DIAGNOSIS MADE.</v>
      </c>
      <c r="F473" s="479"/>
      <c r="G473" s="479"/>
      <c r="H473" s="479"/>
      <c r="I473" s="479"/>
      <c r="J473" s="479"/>
      <c r="K473" s="479"/>
      <c r="L473" s="479"/>
      <c r="M473" s="479"/>
      <c r="N473" s="479"/>
      <c r="O473" s="479"/>
      <c r="P473" s="479"/>
      <c r="Q473" s="479"/>
      <c r="R473" s="479"/>
      <c r="S473" s="479"/>
      <c r="T473" s="479"/>
      <c r="U473" s="479"/>
      <c r="W473" s="181"/>
      <c r="X473" t="s">
        <v>507</v>
      </c>
      <c r="AB473" s="41"/>
      <c r="AC473" s="204" t="s">
        <v>11</v>
      </c>
      <c r="AD473" s="41"/>
      <c r="AE473" s="41"/>
      <c r="AF473" s="41"/>
      <c r="AG473" s="41"/>
      <c r="AH473" s="41"/>
      <c r="AI473" s="41"/>
      <c r="AJ473" s="95"/>
      <c r="AK473" s="54" t="s">
        <v>94</v>
      </c>
      <c r="AL473" s="210"/>
      <c r="AM473" s="67"/>
      <c r="AN473" s="77"/>
      <c r="AO473" s="67"/>
    </row>
    <row r="474" spans="1:42" ht="11.25" customHeight="1" x14ac:dyDescent="0.25">
      <c r="D474" s="32"/>
      <c r="E474" s="479"/>
      <c r="F474" s="479"/>
      <c r="G474" s="479"/>
      <c r="H474" s="479"/>
      <c r="I474" s="479"/>
      <c r="J474" s="479"/>
      <c r="K474" s="479"/>
      <c r="L474" s="479"/>
      <c r="M474" s="479"/>
      <c r="N474" s="479"/>
      <c r="O474" s="479"/>
      <c r="P474" s="479"/>
      <c r="Q474" s="479"/>
      <c r="R474" s="479"/>
      <c r="S474" s="479"/>
      <c r="T474" s="479"/>
      <c r="U474" s="479"/>
      <c r="W474" s="181"/>
      <c r="X474" s="3" t="s">
        <v>187</v>
      </c>
      <c r="AD474" s="41"/>
      <c r="AE474" s="204" t="s">
        <v>11</v>
      </c>
      <c r="AF474" s="41"/>
      <c r="AG474" s="41"/>
      <c r="AH474" s="41"/>
      <c r="AI474" s="41"/>
      <c r="AJ474" s="95"/>
      <c r="AK474" s="54" t="s">
        <v>95</v>
      </c>
      <c r="AL474" s="210"/>
      <c r="AM474" s="67"/>
      <c r="AN474" s="77"/>
      <c r="AO474" s="67"/>
    </row>
    <row r="475" spans="1:42" ht="11.25" customHeight="1" x14ac:dyDescent="0.25">
      <c r="D475" s="32"/>
      <c r="E475" s="479"/>
      <c r="F475" s="479"/>
      <c r="G475" s="479"/>
      <c r="H475" s="479"/>
      <c r="I475" s="479"/>
      <c r="J475" s="479"/>
      <c r="K475" s="479"/>
      <c r="L475" s="479"/>
      <c r="M475" s="479"/>
      <c r="N475" s="479"/>
      <c r="O475" s="479"/>
      <c r="P475" s="479"/>
      <c r="Q475" s="479"/>
      <c r="R475" s="479"/>
      <c r="S475" s="479"/>
      <c r="T475" s="479"/>
      <c r="U475" s="479"/>
      <c r="W475" s="181"/>
      <c r="X475" s="3" t="s">
        <v>188</v>
      </c>
      <c r="AD475" s="67"/>
      <c r="AE475" s="41"/>
      <c r="AF475" s="41"/>
      <c r="AG475" s="204" t="s">
        <v>11</v>
      </c>
      <c r="AH475" s="41"/>
      <c r="AI475" s="41"/>
      <c r="AJ475" s="95"/>
      <c r="AK475" s="54" t="s">
        <v>8</v>
      </c>
      <c r="AL475" s="210"/>
      <c r="AM475" s="67"/>
      <c r="AN475" s="77"/>
      <c r="AO475" s="67"/>
    </row>
    <row r="476" spans="1:42" ht="11.25" customHeight="1" x14ac:dyDescent="0.25">
      <c r="D476" s="32"/>
      <c r="E476" s="479"/>
      <c r="F476" s="479"/>
      <c r="G476" s="479"/>
      <c r="H476" s="479"/>
      <c r="I476" s="479"/>
      <c r="J476" s="479"/>
      <c r="K476" s="479"/>
      <c r="L476" s="479"/>
      <c r="M476" s="479"/>
      <c r="N476" s="479"/>
      <c r="O476" s="479"/>
      <c r="P476" s="479"/>
      <c r="Q476" s="479"/>
      <c r="R476" s="479"/>
      <c r="S476" s="479"/>
      <c r="T476" s="479"/>
      <c r="U476" s="479"/>
      <c r="W476" s="181"/>
      <c r="X476" s="3" t="s">
        <v>189</v>
      </c>
      <c r="AB476" s="41"/>
      <c r="AC476" s="204" t="s">
        <v>11</v>
      </c>
      <c r="AD476" s="41"/>
      <c r="AE476" s="41"/>
      <c r="AF476" s="41"/>
      <c r="AG476" s="41"/>
      <c r="AH476" s="41"/>
      <c r="AI476" s="41"/>
      <c r="AJ476" s="95"/>
      <c r="AK476" s="54" t="s">
        <v>97</v>
      </c>
      <c r="AL476" s="210"/>
      <c r="AM476" s="67"/>
      <c r="AN476" s="77"/>
      <c r="AO476" s="67"/>
    </row>
    <row r="477" spans="1:42" ht="11.25" customHeight="1" x14ac:dyDescent="0.25">
      <c r="D477" s="32"/>
      <c r="W477" s="181"/>
      <c r="X477" s="3" t="s">
        <v>190</v>
      </c>
      <c r="AB477" s="41"/>
      <c r="AC477" s="41"/>
      <c r="AD477" s="41"/>
      <c r="AE477" s="41"/>
      <c r="AF477" s="41"/>
      <c r="AG477" s="41"/>
      <c r="AH477" s="41"/>
      <c r="AI477" s="41"/>
      <c r="AJ477" s="95"/>
      <c r="AK477" s="156"/>
      <c r="AL477" s="210"/>
      <c r="AM477" s="67"/>
      <c r="AN477" s="77"/>
      <c r="AO477" s="67"/>
    </row>
    <row r="478" spans="1:42" ht="11.25" customHeight="1" x14ac:dyDescent="0.25">
      <c r="D478" s="32"/>
      <c r="W478" s="181"/>
      <c r="Y478" s="3" t="s">
        <v>191</v>
      </c>
      <c r="AB478" s="41"/>
      <c r="AC478" s="41"/>
      <c r="AD478" s="41"/>
      <c r="AE478" s="41"/>
      <c r="AF478" s="41"/>
      <c r="AG478" s="41"/>
      <c r="AH478" s="204" t="s">
        <v>11</v>
      </c>
      <c r="AI478" s="41"/>
      <c r="AJ478" s="95"/>
      <c r="AK478" s="54" t="s">
        <v>99</v>
      </c>
      <c r="AL478" s="210"/>
      <c r="AM478" s="67"/>
      <c r="AN478" s="77"/>
      <c r="AO478" s="67"/>
    </row>
    <row r="479" spans="1:42" ht="11.25" customHeight="1" x14ac:dyDescent="0.25">
      <c r="D479" s="32"/>
      <c r="W479" s="181"/>
      <c r="X479" s="3" t="s">
        <v>192</v>
      </c>
      <c r="AB479" s="41"/>
      <c r="AC479" s="41"/>
      <c r="AD479" s="41"/>
      <c r="AE479" s="41"/>
      <c r="AF479" s="41"/>
      <c r="AG479" s="41"/>
      <c r="AH479" s="41"/>
      <c r="AI479" s="1"/>
      <c r="AJ479" s="95"/>
      <c r="AK479" s="156"/>
      <c r="AL479" s="210"/>
      <c r="AM479" s="67"/>
      <c r="AN479" s="77"/>
      <c r="AO479" s="67"/>
    </row>
    <row r="480" spans="1:42" ht="11.25" customHeight="1" x14ac:dyDescent="0.25">
      <c r="D480" s="32"/>
      <c r="W480" s="181"/>
      <c r="Y480" s="3" t="s">
        <v>193</v>
      </c>
      <c r="AB480" s="41"/>
      <c r="AC480" s="41"/>
      <c r="AD480" s="41"/>
      <c r="AE480" s="41"/>
      <c r="AF480" s="41"/>
      <c r="AG480" s="41"/>
      <c r="AH480" s="204" t="s">
        <v>11</v>
      </c>
      <c r="AI480" s="41"/>
      <c r="AJ480" s="95"/>
      <c r="AK480" s="54" t="s">
        <v>100</v>
      </c>
      <c r="AL480" s="210"/>
      <c r="AM480" s="67"/>
      <c r="AN480" s="77"/>
      <c r="AO480" s="67"/>
    </row>
    <row r="481" spans="1:42" ht="11.25" customHeight="1" x14ac:dyDescent="0.25">
      <c r="D481" s="32"/>
      <c r="W481" s="181"/>
      <c r="AB481" s="41"/>
      <c r="AC481" s="41"/>
      <c r="AD481" s="41"/>
      <c r="AE481" s="41"/>
      <c r="AF481" s="41"/>
      <c r="AG481" s="41"/>
      <c r="AH481" s="204"/>
      <c r="AI481" s="41"/>
      <c r="AJ481" s="95"/>
      <c r="AK481" s="54"/>
      <c r="AL481" s="210"/>
      <c r="AM481" s="67"/>
      <c r="AN481" s="77"/>
      <c r="AO481" s="67"/>
    </row>
    <row r="482" spans="1:42" ht="11.25" customHeight="1" x14ac:dyDescent="0.25">
      <c r="D482" s="32"/>
      <c r="W482" s="181"/>
      <c r="X482" s="202" t="s">
        <v>194</v>
      </c>
      <c r="Y482" s="49"/>
      <c r="AA482" s="49"/>
      <c r="AB482" s="49"/>
      <c r="AC482" s="49"/>
      <c r="AD482" s="49"/>
      <c r="AE482" s="49"/>
      <c r="AF482" s="49"/>
      <c r="AG482" s="49"/>
      <c r="AH482" s="41"/>
      <c r="AI482" s="41"/>
      <c r="AK482" s="54" t="s">
        <v>195</v>
      </c>
      <c r="AL482" s="210"/>
      <c r="AM482" s="67"/>
      <c r="AN482" s="77"/>
      <c r="AO482" s="67"/>
    </row>
    <row r="483" spans="1:42" ht="11.25" customHeight="1" x14ac:dyDescent="0.25">
      <c r="D483" s="32"/>
      <c r="W483" s="181"/>
      <c r="X483" s="49"/>
      <c r="Y483" s="49"/>
      <c r="AA483" s="49"/>
      <c r="AB483" s="49"/>
      <c r="AC483" s="49"/>
      <c r="AD483" s="49"/>
      <c r="AE483" s="465" t="s">
        <v>196</v>
      </c>
      <c r="AF483" s="465"/>
      <c r="AG483" s="465"/>
      <c r="AH483" s="465"/>
      <c r="AI483" s="465"/>
      <c r="AJ483" s="465"/>
      <c r="AK483" s="54"/>
      <c r="AL483" s="210"/>
      <c r="AM483" s="67"/>
      <c r="AN483" s="77"/>
      <c r="AO483" s="67"/>
    </row>
    <row r="484" spans="1:42" ht="11.25" customHeight="1" x14ac:dyDescent="0.25">
      <c r="D484" s="32"/>
      <c r="W484" s="181"/>
      <c r="X484" s="3" t="s">
        <v>197</v>
      </c>
      <c r="AD484" s="67"/>
      <c r="AE484" s="67"/>
      <c r="AF484" s="41"/>
      <c r="AG484" s="41"/>
      <c r="AH484" s="204" t="s">
        <v>11</v>
      </c>
      <c r="AI484" s="41"/>
      <c r="AJ484" s="95"/>
      <c r="AK484" s="67" t="s">
        <v>96</v>
      </c>
      <c r="AL484" s="210"/>
      <c r="AM484" s="67"/>
      <c r="AN484" s="77"/>
      <c r="AO484" s="67"/>
    </row>
    <row r="485" spans="1:42" ht="6" customHeight="1" thickBot="1" x14ac:dyDescent="0.3">
      <c r="D485" s="32"/>
      <c r="W485" s="225"/>
      <c r="AD485" s="67"/>
      <c r="AE485" s="67"/>
      <c r="AF485" s="67"/>
      <c r="AG485" s="67"/>
      <c r="AH485" s="67"/>
      <c r="AI485" s="67"/>
      <c r="AJ485" s="67"/>
      <c r="AK485" s="67"/>
      <c r="AL485" s="227"/>
      <c r="AM485" s="67"/>
      <c r="AN485" s="77"/>
      <c r="AO485" s="67"/>
    </row>
    <row r="486" spans="1:42" ht="6" customHeight="1" x14ac:dyDescent="0.25">
      <c r="A486" s="6"/>
      <c r="B486" s="110"/>
      <c r="C486" s="8"/>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107"/>
      <c r="AK486" s="9"/>
      <c r="AL486" s="9"/>
      <c r="AM486" s="9"/>
      <c r="AN486" s="107"/>
      <c r="AO486" s="107"/>
      <c r="AP486" s="15"/>
    </row>
    <row r="487" spans="1:42" ht="20.149999999999999" customHeight="1" x14ac:dyDescent="0.25">
      <c r="A487" s="183"/>
      <c r="B487" s="487" t="s">
        <v>198</v>
      </c>
      <c r="C487" s="487"/>
      <c r="D487" s="487"/>
      <c r="E487" s="487"/>
      <c r="F487" s="487"/>
      <c r="G487" s="487"/>
      <c r="H487" s="487"/>
      <c r="I487" s="487"/>
      <c r="J487" s="487"/>
      <c r="K487" s="487"/>
      <c r="L487" s="487"/>
      <c r="M487" s="487"/>
      <c r="N487" s="487"/>
      <c r="O487" s="487"/>
      <c r="P487" s="487"/>
      <c r="Q487" s="487"/>
      <c r="R487" s="487"/>
      <c r="S487" s="487"/>
      <c r="T487" s="487"/>
      <c r="U487" s="487"/>
      <c r="V487" s="487"/>
      <c r="W487" s="487"/>
      <c r="X487" s="487"/>
      <c r="Y487" s="487"/>
      <c r="Z487" s="487"/>
      <c r="AA487" s="487"/>
      <c r="AB487" s="487"/>
      <c r="AC487" s="487"/>
      <c r="AD487" s="487"/>
      <c r="AE487" s="487"/>
      <c r="AF487" s="487"/>
      <c r="AG487" s="487"/>
      <c r="AH487" s="487"/>
      <c r="AI487" s="487"/>
      <c r="AJ487" s="487"/>
      <c r="AK487" s="487"/>
      <c r="AL487" s="487"/>
      <c r="AM487" s="487"/>
      <c r="AN487" s="487"/>
      <c r="AO487" s="487"/>
      <c r="AP487" s="71"/>
    </row>
    <row r="488" spans="1:42" ht="20.149999999999999" x14ac:dyDescent="0.25">
      <c r="A488" s="207"/>
      <c r="B488" s="487"/>
      <c r="C488" s="487"/>
      <c r="D488" s="487"/>
      <c r="E488" s="487"/>
      <c r="F488" s="487"/>
      <c r="G488" s="487"/>
      <c r="H488" s="487"/>
      <c r="I488" s="487"/>
      <c r="J488" s="487"/>
      <c r="K488" s="487"/>
      <c r="L488" s="487"/>
      <c r="M488" s="487"/>
      <c r="N488" s="487"/>
      <c r="O488" s="487"/>
      <c r="P488" s="487"/>
      <c r="Q488" s="487"/>
      <c r="R488" s="487"/>
      <c r="S488" s="487"/>
      <c r="T488" s="487"/>
      <c r="U488" s="487"/>
      <c r="V488" s="487"/>
      <c r="W488" s="487"/>
      <c r="X488" s="487"/>
      <c r="Y488" s="487"/>
      <c r="Z488" s="487"/>
      <c r="AA488" s="487"/>
      <c r="AB488" s="487"/>
      <c r="AC488" s="487"/>
      <c r="AD488" s="487"/>
      <c r="AE488" s="487"/>
      <c r="AF488" s="487"/>
      <c r="AG488" s="487"/>
      <c r="AH488" s="487"/>
      <c r="AI488" s="487"/>
      <c r="AJ488" s="487"/>
      <c r="AK488" s="487"/>
      <c r="AL488" s="487"/>
      <c r="AM488" s="487"/>
      <c r="AN488" s="487"/>
      <c r="AO488" s="487"/>
      <c r="AP488" s="71"/>
    </row>
    <row r="489" spans="1:42" ht="6" customHeight="1" thickBot="1" x14ac:dyDescent="0.3">
      <c r="A489" s="28"/>
      <c r="B489" s="109"/>
      <c r="C489" s="12"/>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c r="AJ489" s="146"/>
      <c r="AK489" s="13"/>
      <c r="AL489" s="13"/>
      <c r="AM489" s="13"/>
      <c r="AN489" s="146"/>
      <c r="AO489" s="146"/>
      <c r="AP489" s="29"/>
    </row>
    <row r="490" spans="1:42" ht="6" customHeight="1" x14ac:dyDescent="0.25">
      <c r="B490" s="77"/>
      <c r="D490" s="32"/>
      <c r="W490" s="32"/>
      <c r="AL490" s="216"/>
      <c r="AM490" s="48"/>
      <c r="AN490" s="77"/>
    </row>
    <row r="491" spans="1:42" ht="11.25" customHeight="1" x14ac:dyDescent="0.25">
      <c r="B491" s="368">
        <v>208</v>
      </c>
      <c r="C491" s="261"/>
      <c r="D491" s="32"/>
      <c r="E491" s="479" t="str">
        <f ca="1">VLOOKUP(INDIRECT(ADDRESS(ROW(),COLUMN()-3)),Language_Translations,MATCH(Language_Selected,Language_Options,0),FALSE)</f>
        <v>Is this (NAME)'s first visit to this facility for this illness, or is this a follow-up visit?</v>
      </c>
      <c r="F491" s="479"/>
      <c r="G491" s="479"/>
      <c r="H491" s="479"/>
      <c r="I491" s="479"/>
      <c r="J491" s="479"/>
      <c r="K491" s="479"/>
      <c r="L491" s="479"/>
      <c r="M491" s="479"/>
      <c r="N491" s="479"/>
      <c r="O491" s="479"/>
      <c r="P491" s="479"/>
      <c r="Q491" s="479"/>
      <c r="R491" s="479"/>
      <c r="S491" s="479"/>
      <c r="T491" s="479"/>
      <c r="U491" s="479"/>
      <c r="W491" s="32"/>
      <c r="X491" s="3" t="s">
        <v>199</v>
      </c>
      <c r="AC491" s="16"/>
      <c r="AD491" s="16"/>
      <c r="AE491" s="197" t="s">
        <v>11</v>
      </c>
      <c r="AF491" s="16"/>
      <c r="AG491" s="16"/>
      <c r="AH491" s="16"/>
      <c r="AI491" s="16"/>
      <c r="AJ491" s="95"/>
      <c r="AK491" s="106" t="s">
        <v>73</v>
      </c>
      <c r="AL491" s="216"/>
      <c r="AM491" s="48"/>
      <c r="AN491" s="77"/>
    </row>
    <row r="492" spans="1:42" ht="11.25" customHeight="1" x14ac:dyDescent="0.25">
      <c r="B492" s="372"/>
      <c r="C492" s="261"/>
      <c r="D492" s="32"/>
      <c r="E492" s="479"/>
      <c r="F492" s="479"/>
      <c r="G492" s="479"/>
      <c r="H492" s="479"/>
      <c r="I492" s="479"/>
      <c r="J492" s="479"/>
      <c r="K492" s="479"/>
      <c r="L492" s="479"/>
      <c r="M492" s="479"/>
      <c r="N492" s="479"/>
      <c r="O492" s="479"/>
      <c r="P492" s="479"/>
      <c r="Q492" s="479"/>
      <c r="R492" s="479"/>
      <c r="S492" s="479"/>
      <c r="T492" s="479"/>
      <c r="U492" s="479"/>
      <c r="W492" s="32"/>
      <c r="X492" s="3" t="s">
        <v>200</v>
      </c>
      <c r="AC492" s="16"/>
      <c r="AD492" s="16"/>
      <c r="AE492" s="197" t="s">
        <v>11</v>
      </c>
      <c r="AF492" s="16"/>
      <c r="AG492" s="16"/>
      <c r="AH492" s="16"/>
      <c r="AI492" s="16"/>
      <c r="AJ492" s="95"/>
      <c r="AK492" s="106" t="s">
        <v>74</v>
      </c>
      <c r="AL492" s="216"/>
      <c r="AM492" s="48"/>
      <c r="AN492" s="77"/>
    </row>
    <row r="493" spans="1:42" ht="11.25" customHeight="1" x14ac:dyDescent="0.25">
      <c r="B493" s="372"/>
      <c r="C493" s="261"/>
      <c r="D493" s="32"/>
      <c r="E493" s="479"/>
      <c r="F493" s="479"/>
      <c r="G493" s="479"/>
      <c r="H493" s="479"/>
      <c r="I493" s="479"/>
      <c r="J493" s="479"/>
      <c r="K493" s="479"/>
      <c r="L493" s="479"/>
      <c r="M493" s="479"/>
      <c r="N493" s="479"/>
      <c r="O493" s="479"/>
      <c r="P493" s="479"/>
      <c r="Q493" s="479"/>
      <c r="R493" s="479"/>
      <c r="S493" s="479"/>
      <c r="T493" s="479"/>
      <c r="U493" s="479"/>
      <c r="W493" s="32"/>
      <c r="X493" s="3" t="s">
        <v>201</v>
      </c>
      <c r="AC493" s="16"/>
      <c r="AD493" s="16"/>
      <c r="AE493" s="197" t="s">
        <v>11</v>
      </c>
      <c r="AF493" s="16"/>
      <c r="AG493" s="16"/>
      <c r="AH493" s="16"/>
      <c r="AI493" s="16"/>
      <c r="AJ493" s="95"/>
      <c r="AK493" s="106" t="s">
        <v>202</v>
      </c>
      <c r="AL493" s="216"/>
      <c r="AM493" s="48"/>
      <c r="AN493" s="77"/>
    </row>
    <row r="494" spans="1:42" ht="6" customHeight="1" x14ac:dyDescent="0.25">
      <c r="A494" s="78"/>
      <c r="B494" s="369"/>
      <c r="C494" s="373"/>
      <c r="D494" s="24"/>
      <c r="E494" s="26"/>
      <c r="F494" s="26"/>
      <c r="G494" s="26"/>
      <c r="H494" s="26"/>
      <c r="I494" s="26"/>
      <c r="J494" s="26"/>
      <c r="K494" s="26"/>
      <c r="L494" s="26"/>
      <c r="M494" s="26"/>
      <c r="N494" s="26"/>
      <c r="O494" s="26"/>
      <c r="P494" s="26"/>
      <c r="Q494" s="26"/>
      <c r="R494" s="26"/>
      <c r="S494" s="26"/>
      <c r="T494" s="26"/>
      <c r="U494" s="26"/>
      <c r="V494" s="26"/>
      <c r="W494" s="24"/>
      <c r="X494" s="26"/>
      <c r="Y494" s="26"/>
      <c r="Z494" s="26"/>
      <c r="AA494" s="26"/>
      <c r="AB494" s="26"/>
      <c r="AC494" s="26"/>
      <c r="AD494" s="26"/>
      <c r="AE494" s="26"/>
      <c r="AF494" s="26"/>
      <c r="AG494" s="26"/>
      <c r="AH494" s="26"/>
      <c r="AI494" s="26"/>
      <c r="AJ494" s="213"/>
      <c r="AK494" s="26"/>
      <c r="AL494" s="25"/>
      <c r="AM494" s="26"/>
      <c r="AN494" s="157"/>
      <c r="AO494" s="157"/>
      <c r="AP494" s="26"/>
    </row>
    <row r="495" spans="1:42" ht="6" customHeight="1" x14ac:dyDescent="0.25">
      <c r="A495" s="72"/>
      <c r="B495" s="370"/>
      <c r="C495" s="374"/>
      <c r="D495" s="18"/>
      <c r="E495" s="22"/>
      <c r="F495" s="22"/>
      <c r="G495" s="22"/>
      <c r="H495" s="22"/>
      <c r="I495" s="22"/>
      <c r="J495" s="22"/>
      <c r="K495" s="22"/>
      <c r="L495" s="22"/>
      <c r="M495" s="22"/>
      <c r="N495" s="22"/>
      <c r="O495" s="22"/>
      <c r="P495" s="22"/>
      <c r="Q495" s="22"/>
      <c r="R495" s="22"/>
      <c r="S495" s="22"/>
      <c r="T495" s="22"/>
      <c r="U495" s="22"/>
      <c r="V495" s="22"/>
      <c r="W495" s="18"/>
      <c r="X495" s="22"/>
      <c r="Y495" s="22"/>
      <c r="Z495" s="22"/>
      <c r="AA495" s="22"/>
      <c r="AB495" s="22"/>
      <c r="AC495" s="22"/>
      <c r="AD495" s="22"/>
      <c r="AE495" s="22"/>
      <c r="AF495" s="22"/>
      <c r="AG495" s="22"/>
      <c r="AH495" s="22"/>
      <c r="AI495" s="22"/>
      <c r="AJ495" s="214"/>
      <c r="AK495" s="22"/>
      <c r="AL495" s="19"/>
      <c r="AM495" s="22"/>
      <c r="AN495" s="154"/>
      <c r="AO495" s="154"/>
      <c r="AP495" s="22"/>
    </row>
    <row r="496" spans="1:42" ht="11.25" customHeight="1" x14ac:dyDescent="0.25">
      <c r="B496" s="368">
        <v>209</v>
      </c>
      <c r="C496" s="261"/>
      <c r="D496" s="32"/>
      <c r="E496" s="479" t="str">
        <f ca="1">VLOOKUP(INDIRECT(ADDRESS(ROW(),COLUMN()-3)),Language_Translations,MATCH(Language_Selected,Language_Options,0),FALSE)</f>
        <v>Did (NAME) receive Vitamin A within the past 6 months?</v>
      </c>
      <c r="F496" s="479"/>
      <c r="G496" s="479"/>
      <c r="H496" s="479"/>
      <c r="I496" s="479"/>
      <c r="J496" s="479"/>
      <c r="K496" s="479"/>
      <c r="L496" s="479"/>
      <c r="M496" s="479"/>
      <c r="N496" s="479"/>
      <c r="O496" s="479"/>
      <c r="P496" s="479"/>
      <c r="Q496" s="479"/>
      <c r="R496" s="479"/>
      <c r="S496" s="479"/>
      <c r="T496" s="479"/>
      <c r="U496" s="479"/>
      <c r="W496" s="32"/>
      <c r="X496" s="3" t="s">
        <v>87</v>
      </c>
      <c r="AA496" s="16" t="s">
        <v>11</v>
      </c>
      <c r="AB496" s="16"/>
      <c r="AC496" s="16"/>
      <c r="AD496" s="16"/>
      <c r="AE496" s="16"/>
      <c r="AF496" s="16"/>
      <c r="AG496" s="16"/>
      <c r="AH496" s="16"/>
      <c r="AI496" s="16"/>
      <c r="AJ496" s="95"/>
      <c r="AK496" s="106" t="s">
        <v>73</v>
      </c>
      <c r="AL496" s="81"/>
      <c r="AM496" s="16"/>
    </row>
    <row r="497" spans="1:45" ht="11.25" customHeight="1" x14ac:dyDescent="0.25">
      <c r="B497" s="375"/>
      <c r="C497" s="261"/>
      <c r="D497" s="32"/>
      <c r="E497" s="479"/>
      <c r="F497" s="479"/>
      <c r="G497" s="479"/>
      <c r="H497" s="479"/>
      <c r="I497" s="479"/>
      <c r="J497" s="479"/>
      <c r="K497" s="479"/>
      <c r="L497" s="479"/>
      <c r="M497" s="479"/>
      <c r="N497" s="479"/>
      <c r="O497" s="479"/>
      <c r="P497" s="479"/>
      <c r="Q497" s="479"/>
      <c r="R497" s="479"/>
      <c r="S497" s="479"/>
      <c r="T497" s="479"/>
      <c r="U497" s="479"/>
      <c r="W497" s="32"/>
      <c r="X497" s="3" t="s">
        <v>88</v>
      </c>
      <c r="AA497" s="16" t="s">
        <v>11</v>
      </c>
      <c r="AB497" s="16"/>
      <c r="AC497" s="16"/>
      <c r="AD497" s="16"/>
      <c r="AE497" s="16"/>
      <c r="AF497" s="16"/>
      <c r="AG497" s="16"/>
      <c r="AH497" s="16"/>
      <c r="AI497" s="16"/>
      <c r="AJ497" s="95"/>
      <c r="AK497" s="106" t="s">
        <v>74</v>
      </c>
      <c r="AL497" s="81"/>
      <c r="AM497" s="16"/>
    </row>
    <row r="498" spans="1:45" ht="11.25" customHeight="1" x14ac:dyDescent="0.25">
      <c r="B498" s="375"/>
      <c r="C498" s="261"/>
      <c r="D498" s="32"/>
      <c r="E498" s="479"/>
      <c r="F498" s="479"/>
      <c r="G498" s="479"/>
      <c r="H498" s="479"/>
      <c r="I498" s="479"/>
      <c r="J498" s="479"/>
      <c r="K498" s="479"/>
      <c r="L498" s="479"/>
      <c r="M498" s="479"/>
      <c r="N498" s="479"/>
      <c r="O498" s="479"/>
      <c r="P498" s="479"/>
      <c r="Q498" s="479"/>
      <c r="R498" s="479"/>
      <c r="S498" s="479"/>
      <c r="T498" s="479"/>
      <c r="U498" s="479"/>
      <c r="W498" s="32"/>
      <c r="X498" s="3" t="s">
        <v>201</v>
      </c>
      <c r="AC498" s="16"/>
      <c r="AD498" s="16"/>
      <c r="AE498" s="197" t="s">
        <v>11</v>
      </c>
      <c r="AF498" s="16"/>
      <c r="AG498" s="16"/>
      <c r="AH498" s="16"/>
      <c r="AI498" s="16"/>
      <c r="AJ498" s="95"/>
      <c r="AK498" s="106" t="s">
        <v>202</v>
      </c>
      <c r="AL498" s="81"/>
      <c r="AM498" s="16"/>
    </row>
    <row r="499" spans="1:45" ht="6" customHeight="1" x14ac:dyDescent="0.25">
      <c r="A499" s="78"/>
      <c r="B499" s="369"/>
      <c r="C499" s="373"/>
      <c r="D499" s="24"/>
      <c r="E499" s="26"/>
      <c r="F499" s="26"/>
      <c r="G499" s="26"/>
      <c r="H499" s="26"/>
      <c r="I499" s="26"/>
      <c r="J499" s="26"/>
      <c r="K499" s="26"/>
      <c r="L499" s="26"/>
      <c r="M499" s="26"/>
      <c r="N499" s="26"/>
      <c r="O499" s="26"/>
      <c r="P499" s="26"/>
      <c r="Q499" s="26"/>
      <c r="R499" s="26"/>
      <c r="S499" s="26"/>
      <c r="T499" s="26"/>
      <c r="U499" s="26"/>
      <c r="V499" s="26"/>
      <c r="W499" s="24"/>
      <c r="X499" s="26"/>
      <c r="Y499" s="26"/>
      <c r="Z499" s="26"/>
      <c r="AA499" s="26"/>
      <c r="AB499" s="26"/>
      <c r="AC499" s="26"/>
      <c r="AD499" s="26"/>
      <c r="AE499" s="26"/>
      <c r="AF499" s="26"/>
      <c r="AG499" s="26"/>
      <c r="AH499" s="26"/>
      <c r="AI499" s="26"/>
      <c r="AJ499" s="213"/>
      <c r="AK499" s="26"/>
      <c r="AL499" s="25"/>
      <c r="AM499" s="26"/>
      <c r="AN499" s="157"/>
      <c r="AO499" s="157"/>
      <c r="AP499" s="26"/>
    </row>
    <row r="500" spans="1:45" ht="6" customHeight="1" x14ac:dyDescent="0.25">
      <c r="A500" s="72"/>
      <c r="B500" s="370"/>
      <c r="C500" s="374"/>
      <c r="D500" s="18"/>
      <c r="E500" s="22"/>
      <c r="F500" s="22"/>
      <c r="G500" s="22"/>
      <c r="H500" s="22"/>
      <c r="I500" s="22"/>
      <c r="J500" s="22"/>
      <c r="K500" s="22"/>
      <c r="L500" s="22"/>
      <c r="M500" s="22"/>
      <c r="N500" s="22"/>
      <c r="O500" s="22"/>
      <c r="P500" s="22"/>
      <c r="Q500" s="22"/>
      <c r="R500" s="22"/>
      <c r="S500" s="22"/>
      <c r="T500" s="22"/>
      <c r="U500" s="22"/>
      <c r="V500" s="22"/>
      <c r="W500" s="18"/>
      <c r="X500" s="22"/>
      <c r="Y500" s="22"/>
      <c r="Z500" s="22"/>
      <c r="AA500" s="22"/>
      <c r="AB500" s="22"/>
      <c r="AC500" s="22"/>
      <c r="AD500" s="22"/>
      <c r="AE500" s="22"/>
      <c r="AF500" s="22"/>
      <c r="AG500" s="22"/>
      <c r="AH500" s="22"/>
      <c r="AI500" s="22"/>
      <c r="AJ500" s="214"/>
      <c r="AK500" s="22"/>
      <c r="AL500" s="19"/>
      <c r="AM500" s="22"/>
      <c r="AN500" s="154"/>
      <c r="AO500" s="154"/>
      <c r="AP500" s="22"/>
    </row>
    <row r="501" spans="1:45" ht="11.25" customHeight="1" x14ac:dyDescent="0.25">
      <c r="B501" s="368">
        <v>210</v>
      </c>
      <c r="C501" s="261"/>
      <c r="D501" s="32"/>
      <c r="E501" s="479" t="str">
        <f ca="1">VLOOKUP(INDIRECT(ADDRESS(ROW(),COLUMN()-3)),Language_Translations,MATCH(Language_Selected,Language_Options,0),FALSE)</f>
        <v>Did (NAME) receive Mebendazole or Albendazole within the past 6 months?</v>
      </c>
      <c r="F501" s="479"/>
      <c r="G501" s="479"/>
      <c r="H501" s="479"/>
      <c r="I501" s="479"/>
      <c r="J501" s="479"/>
      <c r="K501" s="479"/>
      <c r="L501" s="479"/>
      <c r="M501" s="479"/>
      <c r="N501" s="479"/>
      <c r="O501" s="479"/>
      <c r="P501" s="479"/>
      <c r="Q501" s="479"/>
      <c r="R501" s="479"/>
      <c r="S501" s="479"/>
      <c r="T501" s="479"/>
      <c r="U501" s="479"/>
      <c r="W501" s="32"/>
      <c r="X501" s="3" t="s">
        <v>87</v>
      </c>
      <c r="AA501" s="16" t="s">
        <v>11</v>
      </c>
      <c r="AB501" s="16"/>
      <c r="AC501" s="16"/>
      <c r="AD501" s="16"/>
      <c r="AE501" s="16"/>
      <c r="AF501" s="16"/>
      <c r="AG501" s="16"/>
      <c r="AH501" s="16"/>
      <c r="AI501" s="16"/>
      <c r="AJ501" s="95"/>
      <c r="AK501" s="106" t="s">
        <v>73</v>
      </c>
      <c r="AL501" s="81"/>
      <c r="AM501" s="16"/>
      <c r="AR501" s="356"/>
      <c r="AS501" s="356"/>
    </row>
    <row r="502" spans="1:45" ht="11.25" customHeight="1" x14ac:dyDescent="0.25">
      <c r="B502" s="375" t="s">
        <v>280</v>
      </c>
      <c r="C502" s="261"/>
      <c r="D502" s="32"/>
      <c r="E502" s="479"/>
      <c r="F502" s="479"/>
      <c r="G502" s="479"/>
      <c r="H502" s="479"/>
      <c r="I502" s="479"/>
      <c r="J502" s="479"/>
      <c r="K502" s="479"/>
      <c r="L502" s="479"/>
      <c r="M502" s="479"/>
      <c r="N502" s="479"/>
      <c r="O502" s="479"/>
      <c r="P502" s="479"/>
      <c r="Q502" s="479"/>
      <c r="R502" s="479"/>
      <c r="S502" s="479"/>
      <c r="T502" s="479"/>
      <c r="U502" s="479"/>
      <c r="W502" s="32"/>
      <c r="X502" s="3" t="s">
        <v>88</v>
      </c>
      <c r="AA502" s="16" t="s">
        <v>11</v>
      </c>
      <c r="AB502" s="16"/>
      <c r="AC502" s="16"/>
      <c r="AD502" s="16"/>
      <c r="AE502" s="16"/>
      <c r="AF502" s="16"/>
      <c r="AG502" s="16"/>
      <c r="AH502" s="16"/>
      <c r="AI502" s="16"/>
      <c r="AJ502" s="95"/>
      <c r="AK502" s="106" t="s">
        <v>74</v>
      </c>
      <c r="AL502" s="81"/>
      <c r="AM502" s="16"/>
    </row>
    <row r="503" spans="1:45" ht="11.25" customHeight="1" x14ac:dyDescent="0.25">
      <c r="B503" s="375"/>
      <c r="C503" s="261"/>
      <c r="D503" s="32"/>
      <c r="E503" s="479"/>
      <c r="F503" s="479"/>
      <c r="G503" s="479"/>
      <c r="H503" s="479"/>
      <c r="I503" s="479"/>
      <c r="J503" s="479"/>
      <c r="K503" s="479"/>
      <c r="L503" s="479"/>
      <c r="M503" s="479"/>
      <c r="N503" s="479"/>
      <c r="O503" s="479"/>
      <c r="P503" s="479"/>
      <c r="Q503" s="479"/>
      <c r="R503" s="479"/>
      <c r="S503" s="479"/>
      <c r="T503" s="479"/>
      <c r="U503" s="479"/>
      <c r="W503" s="32"/>
      <c r="X503" s="3" t="s">
        <v>201</v>
      </c>
      <c r="AC503" s="16"/>
      <c r="AD503" s="16"/>
      <c r="AE503" s="197" t="s">
        <v>11</v>
      </c>
      <c r="AF503" s="16"/>
      <c r="AG503" s="16"/>
      <c r="AH503" s="16"/>
      <c r="AI503" s="16"/>
      <c r="AJ503" s="95"/>
      <c r="AK503" s="106" t="s">
        <v>202</v>
      </c>
      <c r="AL503" s="81"/>
      <c r="AM503" s="16"/>
    </row>
    <row r="504" spans="1:45" ht="6" customHeight="1" x14ac:dyDescent="0.25">
      <c r="A504" s="78"/>
      <c r="B504" s="153"/>
      <c r="C504" s="73"/>
      <c r="D504" s="24"/>
      <c r="E504" s="26"/>
      <c r="F504" s="26"/>
      <c r="G504" s="26"/>
      <c r="H504" s="26"/>
      <c r="I504" s="26"/>
      <c r="J504" s="26"/>
      <c r="K504" s="26"/>
      <c r="L504" s="26"/>
      <c r="M504" s="26"/>
      <c r="N504" s="26"/>
      <c r="O504" s="26"/>
      <c r="P504" s="26"/>
      <c r="Q504" s="26"/>
      <c r="R504" s="26"/>
      <c r="S504" s="26"/>
      <c r="T504" s="26"/>
      <c r="U504" s="26"/>
      <c r="V504" s="26"/>
      <c r="W504" s="24"/>
      <c r="X504" s="26"/>
      <c r="Y504" s="26"/>
      <c r="Z504" s="26"/>
      <c r="AA504" s="26"/>
      <c r="AB504" s="26"/>
      <c r="AC504" s="26"/>
      <c r="AD504" s="26"/>
      <c r="AE504" s="26"/>
      <c r="AF504" s="26"/>
      <c r="AG504" s="26"/>
      <c r="AH504" s="26"/>
      <c r="AI504" s="26"/>
      <c r="AJ504" s="213"/>
      <c r="AK504" s="26"/>
      <c r="AL504" s="25"/>
      <c r="AM504" s="26"/>
      <c r="AN504" s="157"/>
      <c r="AO504" s="157"/>
      <c r="AP504" s="26"/>
    </row>
    <row r="505" spans="1:45" ht="6" customHeight="1" x14ac:dyDescent="0.25">
      <c r="A505" s="72"/>
      <c r="B505" s="152"/>
      <c r="C505" s="126"/>
      <c r="D505" s="18"/>
      <c r="E505" s="22"/>
      <c r="F505" s="22"/>
      <c r="G505" s="22"/>
      <c r="H505" s="22"/>
      <c r="I505" s="22"/>
      <c r="J505" s="22"/>
      <c r="K505" s="22"/>
      <c r="L505" s="22"/>
      <c r="M505" s="22"/>
      <c r="N505" s="22"/>
      <c r="O505" s="22"/>
      <c r="P505" s="22"/>
      <c r="Q505" s="22"/>
      <c r="R505" s="22"/>
      <c r="S505" s="22"/>
      <c r="T505" s="22"/>
      <c r="U505" s="22"/>
      <c r="V505" s="22"/>
      <c r="W505" s="18"/>
      <c r="X505" s="22"/>
      <c r="Y505" s="22"/>
      <c r="Z505" s="22"/>
      <c r="AA505" s="22"/>
      <c r="AB505" s="22"/>
      <c r="AC505" s="22"/>
      <c r="AD505" s="22"/>
      <c r="AE505" s="22"/>
      <c r="AF505" s="22"/>
      <c r="AG505" s="22"/>
      <c r="AH505" s="22"/>
      <c r="AI505" s="22"/>
      <c r="AJ505" s="214"/>
      <c r="AK505" s="22"/>
      <c r="AL505" s="19"/>
      <c r="AM505" s="22"/>
      <c r="AN505" s="154"/>
      <c r="AO505" s="154"/>
      <c r="AP505" s="22"/>
    </row>
    <row r="506" spans="1:45" ht="11.25" customHeight="1" x14ac:dyDescent="0.25">
      <c r="B506" s="111">
        <v>211</v>
      </c>
      <c r="D506" s="32"/>
      <c r="E506" s="479" t="str">
        <f ca="1">VLOOKUP(INDIRECT(ADDRESS(ROW(),COLUMN()-3)),Language_Translations,MATCH(Language_Selected,Language_Options,0),FALSE)</f>
        <v>You checked (NAME) palms for a pallor today. Did you find that (NAME) had a palmar pallor?</v>
      </c>
      <c r="F506" s="479"/>
      <c r="G506" s="479"/>
      <c r="H506" s="479"/>
      <c r="I506" s="479"/>
      <c r="J506" s="479"/>
      <c r="K506" s="479"/>
      <c r="L506" s="479"/>
      <c r="M506" s="479"/>
      <c r="N506" s="479"/>
      <c r="O506" s="479"/>
      <c r="P506" s="479"/>
      <c r="Q506" s="479"/>
      <c r="R506" s="479"/>
      <c r="S506" s="479"/>
      <c r="T506" s="479"/>
      <c r="U506" s="479"/>
      <c r="V506" s="49"/>
      <c r="W506" s="32"/>
      <c r="X506" s="3" t="s">
        <v>87</v>
      </c>
      <c r="AA506" s="16" t="s">
        <v>11</v>
      </c>
      <c r="AB506" s="16"/>
      <c r="AC506" s="16"/>
      <c r="AD506" s="16"/>
      <c r="AE506" s="16"/>
      <c r="AF506" s="16"/>
      <c r="AG506" s="16"/>
      <c r="AH506" s="16"/>
      <c r="AI506" s="16"/>
      <c r="AJ506" s="95"/>
      <c r="AK506" s="106" t="s">
        <v>73</v>
      </c>
      <c r="AL506" s="81"/>
      <c r="AM506" s="16"/>
    </row>
    <row r="507" spans="1:45" ht="11.25" customHeight="1" x14ac:dyDescent="0.25">
      <c r="B507" s="145"/>
      <c r="D507" s="32"/>
      <c r="E507" s="479"/>
      <c r="F507" s="479"/>
      <c r="G507" s="479"/>
      <c r="H507" s="479"/>
      <c r="I507" s="479"/>
      <c r="J507" s="479"/>
      <c r="K507" s="479"/>
      <c r="L507" s="479"/>
      <c r="M507" s="479"/>
      <c r="N507" s="479"/>
      <c r="O507" s="479"/>
      <c r="P507" s="479"/>
      <c r="Q507" s="479"/>
      <c r="R507" s="479"/>
      <c r="S507" s="479"/>
      <c r="T507" s="479"/>
      <c r="U507" s="479"/>
      <c r="V507" s="49"/>
      <c r="W507" s="32"/>
      <c r="X507" s="3" t="s">
        <v>88</v>
      </c>
      <c r="AA507" s="16" t="s">
        <v>11</v>
      </c>
      <c r="AB507" s="16"/>
      <c r="AC507" s="16"/>
      <c r="AD507" s="16"/>
      <c r="AE507" s="16"/>
      <c r="AF507" s="16"/>
      <c r="AG507" s="16"/>
      <c r="AH507" s="16"/>
      <c r="AI507" s="16"/>
      <c r="AJ507" s="95"/>
      <c r="AK507" s="106" t="s">
        <v>74</v>
      </c>
      <c r="AL507" s="81"/>
      <c r="AM507" s="16"/>
    </row>
    <row r="508" spans="1:45" ht="11.25" customHeight="1" x14ac:dyDescent="0.25">
      <c r="B508" s="145"/>
      <c r="D508" s="32"/>
      <c r="E508" s="479"/>
      <c r="F508" s="479"/>
      <c r="G508" s="479"/>
      <c r="H508" s="479"/>
      <c r="I508" s="479"/>
      <c r="J508" s="479"/>
      <c r="K508" s="479"/>
      <c r="L508" s="479"/>
      <c r="M508" s="479"/>
      <c r="N508" s="479"/>
      <c r="O508" s="479"/>
      <c r="P508" s="479"/>
      <c r="Q508" s="479"/>
      <c r="R508" s="479"/>
      <c r="S508" s="479"/>
      <c r="T508" s="479"/>
      <c r="U508" s="479"/>
      <c r="W508" s="32"/>
      <c r="X508" s="3" t="s">
        <v>201</v>
      </c>
      <c r="AC508" s="16"/>
      <c r="AD508" s="16"/>
      <c r="AE508" s="197" t="s">
        <v>11</v>
      </c>
      <c r="AF508" s="16"/>
      <c r="AG508" s="16"/>
      <c r="AH508" s="16"/>
      <c r="AI508" s="16"/>
      <c r="AJ508" s="95"/>
      <c r="AK508" s="106" t="s">
        <v>202</v>
      </c>
      <c r="AL508" s="81"/>
      <c r="AM508" s="16"/>
    </row>
    <row r="509" spans="1:45" ht="6" customHeight="1" x14ac:dyDescent="0.25">
      <c r="A509" s="78"/>
      <c r="B509" s="153"/>
      <c r="C509" s="73"/>
      <c r="D509" s="24"/>
      <c r="E509" s="26"/>
      <c r="F509" s="26"/>
      <c r="G509" s="26"/>
      <c r="H509" s="26"/>
      <c r="I509" s="26"/>
      <c r="J509" s="26"/>
      <c r="K509" s="26"/>
      <c r="L509" s="26"/>
      <c r="M509" s="26"/>
      <c r="N509" s="26"/>
      <c r="O509" s="26"/>
      <c r="P509" s="26"/>
      <c r="Q509" s="26"/>
      <c r="R509" s="26"/>
      <c r="S509" s="26"/>
      <c r="T509" s="26"/>
      <c r="U509" s="26"/>
      <c r="V509" s="26"/>
      <c r="W509" s="24"/>
      <c r="X509" s="26"/>
      <c r="Y509" s="26"/>
      <c r="Z509" s="26"/>
      <c r="AA509" s="26"/>
      <c r="AB509" s="26"/>
      <c r="AC509" s="26"/>
      <c r="AD509" s="26"/>
      <c r="AE509" s="26"/>
      <c r="AF509" s="26"/>
      <c r="AG509" s="26"/>
      <c r="AH509" s="26"/>
      <c r="AI509" s="26"/>
      <c r="AJ509" s="213"/>
      <c r="AK509" s="26"/>
      <c r="AL509" s="25"/>
      <c r="AM509" s="26"/>
      <c r="AN509" s="157"/>
      <c r="AO509" s="157"/>
      <c r="AP509" s="26"/>
    </row>
    <row r="510" spans="1:45" ht="6" customHeight="1" x14ac:dyDescent="0.25">
      <c r="A510" s="72"/>
      <c r="B510" s="152"/>
      <c r="C510" s="126"/>
      <c r="D510" s="18"/>
      <c r="E510" s="22"/>
      <c r="F510" s="22"/>
      <c r="G510" s="22"/>
      <c r="H510" s="22"/>
      <c r="I510" s="22"/>
      <c r="J510" s="22"/>
      <c r="K510" s="22"/>
      <c r="L510" s="22"/>
      <c r="M510" s="22"/>
      <c r="N510" s="22"/>
      <c r="O510" s="22"/>
      <c r="P510" s="22"/>
      <c r="Q510" s="22"/>
      <c r="R510" s="22"/>
      <c r="S510" s="22"/>
      <c r="T510" s="22"/>
      <c r="U510" s="22"/>
      <c r="V510" s="22"/>
      <c r="W510" s="18"/>
      <c r="X510" s="22"/>
      <c r="Y510" s="22"/>
      <c r="Z510" s="22"/>
      <c r="AA510" s="22"/>
      <c r="AB510" s="22"/>
      <c r="AC510" s="22"/>
      <c r="AD510" s="22"/>
      <c r="AE510" s="22"/>
      <c r="AF510" s="22"/>
      <c r="AG510" s="22"/>
      <c r="AH510" s="22"/>
      <c r="AI510" s="22"/>
      <c r="AJ510" s="214"/>
      <c r="AK510" s="22"/>
      <c r="AL510" s="19"/>
      <c r="AM510" s="22"/>
      <c r="AN510" s="154"/>
      <c r="AO510" s="154"/>
      <c r="AP510" s="22"/>
    </row>
    <row r="511" spans="1:45" customFormat="1" ht="11.25" customHeight="1" x14ac:dyDescent="0.25">
      <c r="A511" s="4"/>
      <c r="B511" s="111">
        <v>212</v>
      </c>
      <c r="C511" s="4"/>
      <c r="D511" s="32"/>
      <c r="E511" s="479" t="str">
        <f ca="1">VLOOKUP(INDIRECT(ADDRESS(ROW(),COLUMN()-3)),Language_Translations,MATCH(Language_Selected,Language_Options,0),FALSE)</f>
        <v>Did you or other healthcare provider in this facility test/request a hemoglobin test for (NAME)?</v>
      </c>
      <c r="F511" s="479"/>
      <c r="G511" s="479"/>
      <c r="H511" s="479"/>
      <c r="I511" s="479"/>
      <c r="J511" s="479"/>
      <c r="K511" s="479"/>
      <c r="L511" s="479"/>
      <c r="M511" s="479"/>
      <c r="N511" s="479"/>
      <c r="O511" s="479"/>
      <c r="P511" s="479"/>
      <c r="Q511" s="479"/>
      <c r="R511" s="479"/>
      <c r="S511" s="479"/>
      <c r="T511" s="479"/>
      <c r="U511" s="479"/>
      <c r="V511" s="49"/>
      <c r="W511" s="101"/>
      <c r="X511" s="3" t="s">
        <v>87</v>
      </c>
      <c r="Z511" s="3"/>
      <c r="AA511" s="16" t="s">
        <v>11</v>
      </c>
      <c r="AB511" s="16"/>
      <c r="AC511" s="16"/>
      <c r="AD511" s="16"/>
      <c r="AE511" s="16"/>
      <c r="AF511" s="16"/>
      <c r="AG511" s="16"/>
      <c r="AH511" s="16"/>
      <c r="AI511" s="16"/>
      <c r="AJ511" s="203"/>
      <c r="AK511" s="106" t="s">
        <v>73</v>
      </c>
      <c r="AL511" s="35"/>
      <c r="AM511" s="48"/>
      <c r="AN511" s="77"/>
      <c r="AO511" s="85"/>
      <c r="AP511" s="3"/>
    </row>
    <row r="512" spans="1:45" customFormat="1" ht="11.25" customHeight="1" x14ac:dyDescent="0.25">
      <c r="A512" s="4"/>
      <c r="B512" s="145"/>
      <c r="C512" s="4"/>
      <c r="D512" s="32"/>
      <c r="E512" s="479"/>
      <c r="F512" s="479"/>
      <c r="G512" s="479"/>
      <c r="H512" s="479"/>
      <c r="I512" s="479"/>
      <c r="J512" s="479"/>
      <c r="K512" s="479"/>
      <c r="L512" s="479"/>
      <c r="M512" s="479"/>
      <c r="N512" s="479"/>
      <c r="O512" s="479"/>
      <c r="P512" s="479"/>
      <c r="Q512" s="479"/>
      <c r="R512" s="479"/>
      <c r="S512" s="479"/>
      <c r="T512" s="479"/>
      <c r="U512" s="479"/>
      <c r="V512" s="49"/>
      <c r="W512" s="101"/>
      <c r="X512" s="3" t="s">
        <v>88</v>
      </c>
      <c r="Z512" s="3"/>
      <c r="AA512" s="16" t="s">
        <v>11</v>
      </c>
      <c r="AB512" s="16"/>
      <c r="AC512" s="16"/>
      <c r="AD512" s="16"/>
      <c r="AE512" s="16"/>
      <c r="AF512" s="16"/>
      <c r="AG512" s="16"/>
      <c r="AH512" s="16"/>
      <c r="AI512" s="16"/>
      <c r="AJ512" s="203"/>
      <c r="AK512" s="106" t="s">
        <v>74</v>
      </c>
      <c r="AL512" s="35"/>
      <c r="AO512" s="480">
        <v>215</v>
      </c>
    </row>
    <row r="513" spans="1:42" customFormat="1" ht="11.25" customHeight="1" x14ac:dyDescent="0.25">
      <c r="A513" s="4"/>
      <c r="B513" s="145"/>
      <c r="C513" s="4"/>
      <c r="D513" s="32"/>
      <c r="E513" s="479"/>
      <c r="F513" s="479"/>
      <c r="G513" s="479"/>
      <c r="H513" s="479"/>
      <c r="I513" s="479"/>
      <c r="J513" s="479"/>
      <c r="K513" s="479"/>
      <c r="L513" s="479"/>
      <c r="M513" s="479"/>
      <c r="N513" s="479"/>
      <c r="O513" s="479"/>
      <c r="P513" s="479"/>
      <c r="Q513" s="479"/>
      <c r="R513" s="479"/>
      <c r="S513" s="479"/>
      <c r="T513" s="479"/>
      <c r="U513" s="479"/>
      <c r="V513" s="3"/>
      <c r="W513" s="32"/>
      <c r="X513" s="3" t="s">
        <v>201</v>
      </c>
      <c r="Z513" s="3"/>
      <c r="AA513" s="3"/>
      <c r="AB513" s="3"/>
      <c r="AC513" s="16"/>
      <c r="AD513" s="16"/>
      <c r="AE513" s="197" t="s">
        <v>11</v>
      </c>
      <c r="AF513" s="16"/>
      <c r="AG513" s="16"/>
      <c r="AH513" s="16"/>
      <c r="AI513" s="16"/>
      <c r="AJ513" s="203"/>
      <c r="AK513" s="106" t="s">
        <v>202</v>
      </c>
      <c r="AL513" s="35"/>
      <c r="AO513" s="480"/>
    </row>
    <row r="514" spans="1:42" ht="6" customHeight="1" x14ac:dyDescent="0.25">
      <c r="A514" s="78"/>
      <c r="B514" s="153"/>
      <c r="C514" s="73"/>
      <c r="D514" s="24"/>
      <c r="E514" s="26"/>
      <c r="F514" s="26"/>
      <c r="G514" s="26"/>
      <c r="H514" s="26"/>
      <c r="I514" s="26"/>
      <c r="J514" s="26"/>
      <c r="K514" s="26"/>
      <c r="L514" s="26"/>
      <c r="M514" s="26"/>
      <c r="N514" s="26"/>
      <c r="O514" s="26"/>
      <c r="P514" s="26"/>
      <c r="Q514" s="26"/>
      <c r="R514" s="26"/>
      <c r="S514" s="26"/>
      <c r="T514" s="26"/>
      <c r="U514" s="26"/>
      <c r="V514" s="26"/>
      <c r="W514" s="24"/>
      <c r="X514" s="26"/>
      <c r="Y514" s="26"/>
      <c r="Z514" s="26"/>
      <c r="AA514" s="26"/>
      <c r="AB514" s="26"/>
      <c r="AC514" s="26"/>
      <c r="AD514" s="26"/>
      <c r="AE514" s="26"/>
      <c r="AF514" s="26"/>
      <c r="AG514" s="26"/>
      <c r="AH514" s="26"/>
      <c r="AI514" s="26"/>
      <c r="AJ514" s="213"/>
      <c r="AK514" s="26"/>
      <c r="AL514" s="25"/>
      <c r="AM514" s="26"/>
      <c r="AN514" s="157"/>
      <c r="AO514" s="336"/>
      <c r="AP514" s="120"/>
    </row>
    <row r="515" spans="1:42" ht="6" customHeight="1" x14ac:dyDescent="0.25">
      <c r="A515" s="72"/>
      <c r="B515" s="152"/>
      <c r="C515" s="126"/>
      <c r="D515" s="18"/>
      <c r="E515" s="22"/>
      <c r="F515" s="22"/>
      <c r="G515" s="22"/>
      <c r="H515" s="22"/>
      <c r="I515" s="22"/>
      <c r="J515" s="22"/>
      <c r="K515" s="22"/>
      <c r="L515" s="22"/>
      <c r="M515" s="22"/>
      <c r="N515" s="22"/>
      <c r="O515" s="22"/>
      <c r="P515" s="22"/>
      <c r="Q515" s="22"/>
      <c r="R515" s="22"/>
      <c r="S515" s="22"/>
      <c r="T515" s="22"/>
      <c r="U515" s="22"/>
      <c r="V515" s="22"/>
      <c r="W515" s="18"/>
      <c r="X515" s="22"/>
      <c r="Y515" s="22"/>
      <c r="Z515" s="22"/>
      <c r="AA515" s="22"/>
      <c r="AB515" s="22"/>
      <c r="AC515" s="22"/>
      <c r="AD515" s="22"/>
      <c r="AE515" s="22"/>
      <c r="AF515" s="22"/>
      <c r="AG515" s="22"/>
      <c r="AH515" s="22"/>
      <c r="AI515" s="22"/>
      <c r="AJ515" s="214"/>
      <c r="AK515" s="22"/>
      <c r="AL515" s="19"/>
      <c r="AM515" s="22"/>
      <c r="AN515" s="154"/>
      <c r="AO515" s="366"/>
      <c r="AP515" s="278"/>
    </row>
    <row r="516" spans="1:42" customFormat="1" ht="11.25" customHeight="1" x14ac:dyDescent="0.25">
      <c r="A516" s="4"/>
      <c r="B516" s="111">
        <v>213</v>
      </c>
      <c r="C516" s="4"/>
      <c r="D516" s="32"/>
      <c r="E516" s="479" t="str">
        <f ca="1">VLOOKUP(INDIRECT(ADDRESS(ROW(),COLUMN()-3)),Language_Translations,MATCH(Language_Selected,Language_Options,0),FALSE)</f>
        <v xml:space="preserve"> Is (NAME)'s hemoglobin result available?</v>
      </c>
      <c r="F516" s="479"/>
      <c r="G516" s="479"/>
      <c r="H516" s="479"/>
      <c r="I516" s="479"/>
      <c r="J516" s="479"/>
      <c r="K516" s="479"/>
      <c r="L516" s="479"/>
      <c r="M516" s="479"/>
      <c r="N516" s="479"/>
      <c r="O516" s="479"/>
      <c r="P516" s="479"/>
      <c r="Q516" s="479"/>
      <c r="R516" s="479"/>
      <c r="S516" s="479"/>
      <c r="T516" s="479"/>
      <c r="U516" s="479"/>
      <c r="V516" s="49"/>
      <c r="W516" s="101"/>
      <c r="X516" s="3" t="s">
        <v>87</v>
      </c>
      <c r="Z516" s="3"/>
      <c r="AA516" s="16" t="s">
        <v>11</v>
      </c>
      <c r="AB516" s="16"/>
      <c r="AC516" s="16"/>
      <c r="AD516" s="16"/>
      <c r="AE516" s="16"/>
      <c r="AF516" s="16"/>
      <c r="AG516" s="16"/>
      <c r="AH516" s="16"/>
      <c r="AI516" s="16"/>
      <c r="AJ516" s="203"/>
      <c r="AK516" s="106" t="s">
        <v>73</v>
      </c>
      <c r="AL516" s="35"/>
      <c r="AM516" s="48"/>
      <c r="AO516" s="372"/>
    </row>
    <row r="517" spans="1:42" customFormat="1" ht="11.25" customHeight="1" x14ac:dyDescent="0.25">
      <c r="A517" s="4"/>
      <c r="B517" s="145"/>
      <c r="C517" s="4"/>
      <c r="D517" s="32"/>
      <c r="E517" s="479"/>
      <c r="F517" s="479"/>
      <c r="G517" s="479"/>
      <c r="H517" s="479"/>
      <c r="I517" s="479"/>
      <c r="J517" s="479"/>
      <c r="K517" s="479"/>
      <c r="L517" s="479"/>
      <c r="M517" s="479"/>
      <c r="N517" s="479"/>
      <c r="O517" s="479"/>
      <c r="P517" s="479"/>
      <c r="Q517" s="479"/>
      <c r="R517" s="479"/>
      <c r="S517" s="479"/>
      <c r="T517" s="479"/>
      <c r="U517" s="479"/>
      <c r="V517" s="49"/>
      <c r="W517" s="101"/>
      <c r="X517" s="3" t="s">
        <v>88</v>
      </c>
      <c r="Z517" s="3"/>
      <c r="AA517" s="16" t="s">
        <v>11</v>
      </c>
      <c r="AB517" s="16"/>
      <c r="AC517" s="16"/>
      <c r="AD517" s="16"/>
      <c r="AE517" s="16"/>
      <c r="AF517" s="16"/>
      <c r="AG517" s="16"/>
      <c r="AH517" s="16"/>
      <c r="AI517" s="16"/>
      <c r="AJ517" s="203"/>
      <c r="AK517" s="106" t="s">
        <v>74</v>
      </c>
      <c r="AL517" s="35"/>
      <c r="AO517" s="480">
        <v>215</v>
      </c>
    </row>
    <row r="518" spans="1:42" customFormat="1" ht="11.25" customHeight="1" x14ac:dyDescent="0.25">
      <c r="A518" s="4"/>
      <c r="B518" s="145"/>
      <c r="C518" s="4"/>
      <c r="D518" s="32"/>
      <c r="E518" s="479"/>
      <c r="F518" s="479"/>
      <c r="G518" s="479"/>
      <c r="H518" s="479"/>
      <c r="I518" s="479"/>
      <c r="J518" s="479"/>
      <c r="K518" s="479"/>
      <c r="L518" s="479"/>
      <c r="M518" s="479"/>
      <c r="N518" s="479"/>
      <c r="O518" s="479"/>
      <c r="P518" s="479"/>
      <c r="Q518" s="479"/>
      <c r="R518" s="479"/>
      <c r="S518" s="479"/>
      <c r="T518" s="479"/>
      <c r="U518" s="479"/>
      <c r="V518" s="3"/>
      <c r="W518" s="32"/>
      <c r="X518" s="3" t="s">
        <v>201</v>
      </c>
      <c r="Z518" s="3"/>
      <c r="AA518" s="3"/>
      <c r="AB518" s="3"/>
      <c r="AC518" s="16"/>
      <c r="AD518" s="16"/>
      <c r="AE518" s="197" t="s">
        <v>11</v>
      </c>
      <c r="AF518" s="16"/>
      <c r="AG518" s="16"/>
      <c r="AH518" s="16"/>
      <c r="AI518" s="16"/>
      <c r="AJ518" s="203"/>
      <c r="AK518" s="106" t="s">
        <v>202</v>
      </c>
      <c r="AL518" s="35"/>
      <c r="AO518" s="480"/>
    </row>
    <row r="519" spans="1:42" ht="6" customHeight="1" x14ac:dyDescent="0.25">
      <c r="A519" s="78"/>
      <c r="B519" s="153"/>
      <c r="C519" s="73"/>
      <c r="D519" s="24"/>
      <c r="E519" s="26"/>
      <c r="F519" s="26"/>
      <c r="G519" s="26"/>
      <c r="H519" s="26"/>
      <c r="I519" s="26"/>
      <c r="J519" s="26"/>
      <c r="K519" s="26"/>
      <c r="L519" s="26"/>
      <c r="M519" s="26"/>
      <c r="N519" s="26"/>
      <c r="O519" s="26"/>
      <c r="P519" s="26"/>
      <c r="Q519" s="26"/>
      <c r="R519" s="26"/>
      <c r="S519" s="26"/>
      <c r="T519" s="26"/>
      <c r="U519" s="26"/>
      <c r="V519" s="26"/>
      <c r="W519" s="24"/>
      <c r="X519" s="26"/>
      <c r="Y519" s="26"/>
      <c r="Z519" s="26"/>
      <c r="AA519" s="26"/>
      <c r="AB519" s="26"/>
      <c r="AC519" s="26"/>
      <c r="AD519" s="26"/>
      <c r="AE519" s="26"/>
      <c r="AF519" s="26"/>
      <c r="AG519" s="26"/>
      <c r="AH519" s="26"/>
      <c r="AI519" s="26"/>
      <c r="AJ519" s="213"/>
      <c r="AK519" s="26"/>
      <c r="AL519" s="25"/>
      <c r="AM519" s="26"/>
      <c r="AN519" s="157"/>
      <c r="AO519" s="157"/>
      <c r="AP519" s="26"/>
    </row>
    <row r="520" spans="1:42" ht="6" customHeight="1" x14ac:dyDescent="0.25">
      <c r="A520" s="72"/>
      <c r="B520" s="152"/>
      <c r="C520" s="126"/>
      <c r="D520" s="18"/>
      <c r="E520" s="22"/>
      <c r="F520" s="22"/>
      <c r="G520" s="22"/>
      <c r="H520" s="22"/>
      <c r="I520" s="22"/>
      <c r="J520" s="22"/>
      <c r="K520" s="22"/>
      <c r="L520" s="22"/>
      <c r="M520" s="22"/>
      <c r="N520" s="22"/>
      <c r="O520" s="22"/>
      <c r="P520" s="22"/>
      <c r="Q520" s="22"/>
      <c r="R520" s="22"/>
      <c r="S520" s="22"/>
      <c r="T520" s="22"/>
      <c r="U520" s="22"/>
      <c r="V520" s="22"/>
      <c r="W520" s="18"/>
      <c r="X520" s="22"/>
      <c r="Y520" s="22"/>
      <c r="Z520" s="22"/>
      <c r="AA520" s="22"/>
      <c r="AB520" s="22"/>
      <c r="AC520" s="22"/>
      <c r="AD520" s="22"/>
      <c r="AE520" s="22"/>
      <c r="AF520" s="22"/>
      <c r="AG520" s="22"/>
      <c r="AH520" s="22"/>
      <c r="AI520" s="22"/>
      <c r="AJ520" s="214"/>
      <c r="AK520" s="22"/>
      <c r="AL520" s="19"/>
      <c r="AM520" s="22"/>
      <c r="AN520" s="154"/>
      <c r="AO520" s="154"/>
      <c r="AP520" s="22"/>
    </row>
    <row r="521" spans="1:42" customFormat="1" ht="11.25" customHeight="1" x14ac:dyDescent="0.25">
      <c r="A521" s="4"/>
      <c r="B521" s="111">
        <v>214</v>
      </c>
      <c r="C521" s="4"/>
      <c r="D521" s="32"/>
      <c r="E521" s="479" t="str">
        <f ca="1">VLOOKUP(INDIRECT(ADDRESS(ROW(),COLUMN()-3)),Language_Translations,MATCH(Language_Selected,Language_Options,0),FALSE)</f>
        <v>What is (NAME)'s hemoglobin concentration level?
RECORD HEMOGLOBIN CONCENTRATION LEVEL IN BOXES IN G/DL in 00.0 FORMAT, ADD PRECEEDING "0"  IN THE FIRST BOX IF HB LEVEL IS LESS THAN 10.0 G/DL, FOR EXAMPLE 09.9 G/DL</v>
      </c>
      <c r="F521" s="479"/>
      <c r="G521" s="479"/>
      <c r="H521" s="479"/>
      <c r="I521" s="479"/>
      <c r="J521" s="479"/>
      <c r="K521" s="479"/>
      <c r="L521" s="479"/>
      <c r="M521" s="479"/>
      <c r="N521" s="479"/>
      <c r="O521" s="479"/>
      <c r="P521" s="479"/>
      <c r="Q521" s="479"/>
      <c r="R521" s="479"/>
      <c r="S521" s="479"/>
      <c r="T521" s="479"/>
      <c r="U521" s="479"/>
      <c r="V521" s="49"/>
      <c r="W521" s="101"/>
      <c r="X521" s="61"/>
      <c r="Y521" s="3"/>
      <c r="Z521" s="3"/>
      <c r="AA521" s="3"/>
      <c r="AB521" s="16"/>
      <c r="AC521" s="16"/>
      <c r="AE521" s="20"/>
      <c r="AF521" s="21"/>
      <c r="AG521" s="20"/>
      <c r="AH521" s="21"/>
      <c r="AI521" s="16"/>
      <c r="AJ521" s="20"/>
      <c r="AK521" s="185"/>
      <c r="AL521" s="79"/>
      <c r="AO521" s="155"/>
      <c r="AP521" s="3"/>
    </row>
    <row r="522" spans="1:42" customFormat="1" ht="11.25" customHeight="1" x14ac:dyDescent="0.25">
      <c r="A522" s="4"/>
      <c r="B522" s="145"/>
      <c r="C522" s="4"/>
      <c r="D522" s="32"/>
      <c r="E522" s="479"/>
      <c r="F522" s="479"/>
      <c r="G522" s="479"/>
      <c r="H522" s="479"/>
      <c r="I522" s="479"/>
      <c r="J522" s="479"/>
      <c r="K522" s="479"/>
      <c r="L522" s="479"/>
      <c r="M522" s="479"/>
      <c r="N522" s="479"/>
      <c r="O522" s="479"/>
      <c r="P522" s="479"/>
      <c r="Q522" s="479"/>
      <c r="R522" s="479"/>
      <c r="S522" s="479"/>
      <c r="T522" s="479"/>
      <c r="U522" s="479"/>
      <c r="V522" s="49"/>
      <c r="W522" s="101"/>
      <c r="X522" s="3" t="s">
        <v>203</v>
      </c>
      <c r="Z522" s="3"/>
      <c r="AA522" s="16"/>
      <c r="AB522" s="197" t="s">
        <v>11</v>
      </c>
      <c r="AC522" s="16"/>
      <c r="AD522" s="203"/>
      <c r="AE522" s="217"/>
      <c r="AF522" s="218"/>
      <c r="AG522" s="217"/>
      <c r="AH522" s="218"/>
      <c r="AI522" s="84" t="s">
        <v>204</v>
      </c>
      <c r="AJ522" s="184"/>
      <c r="AK522" s="186"/>
      <c r="AL522" s="79"/>
      <c r="AO522" s="155"/>
      <c r="AP522" s="3"/>
    </row>
    <row r="523" spans="1:42" customFormat="1" ht="11.25" customHeight="1" x14ac:dyDescent="0.25">
      <c r="A523" s="4"/>
      <c r="B523" s="145"/>
      <c r="C523" s="4"/>
      <c r="D523" s="32"/>
      <c r="E523" s="479"/>
      <c r="F523" s="479"/>
      <c r="G523" s="479"/>
      <c r="H523" s="479"/>
      <c r="I523" s="479"/>
      <c r="J523" s="479"/>
      <c r="K523" s="479"/>
      <c r="L523" s="479"/>
      <c r="M523" s="479"/>
      <c r="N523" s="479"/>
      <c r="O523" s="479"/>
      <c r="P523" s="479"/>
      <c r="Q523" s="479"/>
      <c r="R523" s="479"/>
      <c r="S523" s="479"/>
      <c r="T523" s="479"/>
      <c r="U523" s="479"/>
      <c r="V523" s="49"/>
      <c r="W523" s="101"/>
      <c r="X523" s="3"/>
      <c r="Z523" s="3"/>
      <c r="AA523" s="3"/>
      <c r="AB523" s="16"/>
      <c r="AC523" s="16"/>
      <c r="AD523" s="16"/>
      <c r="AE523" s="16"/>
      <c r="AF523" s="16"/>
      <c r="AG523" s="16"/>
      <c r="AH523" s="16"/>
      <c r="AI523" s="16"/>
      <c r="AJ523" s="106"/>
      <c r="AK523" s="1"/>
      <c r="AL523" s="136"/>
      <c r="AM523" s="1"/>
      <c r="AO523" s="156"/>
      <c r="AP523" s="3"/>
    </row>
    <row r="524" spans="1:42" customFormat="1" ht="11.25" customHeight="1" x14ac:dyDescent="0.25">
      <c r="A524" s="4"/>
      <c r="B524" s="145"/>
      <c r="C524" s="4"/>
      <c r="D524" s="32"/>
      <c r="E524" s="479"/>
      <c r="F524" s="479"/>
      <c r="G524" s="479"/>
      <c r="H524" s="479"/>
      <c r="I524" s="479"/>
      <c r="J524" s="479"/>
      <c r="K524" s="479"/>
      <c r="L524" s="479"/>
      <c r="M524" s="479"/>
      <c r="N524" s="479"/>
      <c r="O524" s="479"/>
      <c r="P524" s="479"/>
      <c r="Q524" s="479"/>
      <c r="R524" s="479"/>
      <c r="S524" s="479"/>
      <c r="T524" s="479"/>
      <c r="U524" s="479"/>
      <c r="V524" s="49"/>
      <c r="W524" s="101"/>
      <c r="X524" s="3" t="s">
        <v>205</v>
      </c>
      <c r="Z524" s="3"/>
      <c r="AA524" s="3"/>
      <c r="AB524" s="16"/>
      <c r="AC524" s="16"/>
      <c r="AD524" s="16"/>
      <c r="AE524" s="16"/>
      <c r="AF524" s="16"/>
      <c r="AG524" s="16"/>
      <c r="AH524" s="197" t="s">
        <v>11</v>
      </c>
      <c r="AI524" s="16"/>
      <c r="AJ524" s="203"/>
      <c r="AK524" s="80" t="s">
        <v>206</v>
      </c>
      <c r="AL524" s="136"/>
      <c r="AM524" s="1"/>
      <c r="AO524" s="156"/>
      <c r="AP524" s="3"/>
    </row>
    <row r="525" spans="1:42" customFormat="1" ht="11.25" customHeight="1" x14ac:dyDescent="0.25">
      <c r="A525" s="4"/>
      <c r="B525" s="145"/>
      <c r="C525" s="4"/>
      <c r="D525" s="32"/>
      <c r="E525" s="479"/>
      <c r="F525" s="479"/>
      <c r="G525" s="479"/>
      <c r="H525" s="479"/>
      <c r="I525" s="479"/>
      <c r="J525" s="479"/>
      <c r="K525" s="479"/>
      <c r="L525" s="479"/>
      <c r="M525" s="479"/>
      <c r="N525" s="479"/>
      <c r="O525" s="479"/>
      <c r="P525" s="479"/>
      <c r="Q525" s="479"/>
      <c r="R525" s="479"/>
      <c r="S525" s="479"/>
      <c r="T525" s="479"/>
      <c r="U525" s="479"/>
      <c r="V525" s="49"/>
      <c r="W525" s="101"/>
      <c r="X525" s="3" t="s">
        <v>207</v>
      </c>
      <c r="Z525" s="3"/>
      <c r="AA525" s="3"/>
      <c r="AB525" s="16"/>
      <c r="AC525" s="16"/>
      <c r="AD525" s="16"/>
      <c r="AE525" s="197" t="s">
        <v>11</v>
      </c>
      <c r="AF525" s="16"/>
      <c r="AG525" s="16"/>
      <c r="AH525" s="16"/>
      <c r="AI525" s="16"/>
      <c r="AJ525" s="203"/>
      <c r="AK525" s="80" t="s">
        <v>208</v>
      </c>
      <c r="AL525" s="136"/>
      <c r="AM525" s="1"/>
      <c r="AO525" s="156"/>
      <c r="AP525" s="3"/>
    </row>
    <row r="526" spans="1:42" customFormat="1" ht="11.25" customHeight="1" x14ac:dyDescent="0.25">
      <c r="A526" s="4"/>
      <c r="B526" s="145"/>
      <c r="C526" s="4"/>
      <c r="D526" s="32"/>
      <c r="E526" s="479"/>
      <c r="F526" s="479"/>
      <c r="G526" s="479"/>
      <c r="H526" s="479"/>
      <c r="I526" s="479"/>
      <c r="J526" s="479"/>
      <c r="K526" s="479"/>
      <c r="L526" s="479"/>
      <c r="M526" s="479"/>
      <c r="N526" s="479"/>
      <c r="O526" s="479"/>
      <c r="P526" s="479"/>
      <c r="Q526" s="479"/>
      <c r="R526" s="479"/>
      <c r="S526" s="479"/>
      <c r="T526" s="479"/>
      <c r="U526" s="479"/>
      <c r="V526" s="49"/>
      <c r="W526" s="101"/>
      <c r="AJ526" s="203"/>
      <c r="AL526" s="136"/>
      <c r="AM526" s="1"/>
      <c r="AO526" s="156"/>
      <c r="AP526" s="3"/>
    </row>
    <row r="527" spans="1:42" ht="6" customHeight="1" thickBot="1" x14ac:dyDescent="0.3">
      <c r="A527" s="78"/>
      <c r="B527" s="153"/>
      <c r="C527" s="73"/>
      <c r="D527" s="24"/>
      <c r="E527" s="26"/>
      <c r="F527" s="26"/>
      <c r="G527" s="26"/>
      <c r="H527" s="26"/>
      <c r="I527" s="26"/>
      <c r="J527" s="26"/>
      <c r="K527" s="26"/>
      <c r="L527" s="26"/>
      <c r="M527" s="26"/>
      <c r="N527" s="26"/>
      <c r="O527" s="26"/>
      <c r="P527" s="26"/>
      <c r="Q527" s="26"/>
      <c r="R527" s="26"/>
      <c r="S527" s="26"/>
      <c r="T527" s="26"/>
      <c r="U527" s="26"/>
      <c r="V527" s="26"/>
      <c r="W527" s="24"/>
      <c r="X527" s="26"/>
      <c r="Y527" s="26"/>
      <c r="Z527" s="26"/>
      <c r="AA527" s="26"/>
      <c r="AB527" s="26"/>
      <c r="AC527" s="26"/>
      <c r="AD527" s="26"/>
      <c r="AE527" s="26"/>
      <c r="AF527" s="26"/>
      <c r="AG527" s="26"/>
      <c r="AH527" s="26"/>
      <c r="AI527" s="26"/>
      <c r="AJ527" s="213"/>
      <c r="AK527" s="26"/>
      <c r="AL527" s="25"/>
      <c r="AM527" s="26"/>
      <c r="AN527" s="157"/>
      <c r="AO527" s="157"/>
      <c r="AP527" s="26"/>
    </row>
    <row r="528" spans="1:42" ht="6" customHeight="1" x14ac:dyDescent="0.25">
      <c r="A528" s="346"/>
      <c r="B528" s="347"/>
      <c r="C528" s="348"/>
      <c r="D528" s="349"/>
      <c r="E528" s="350"/>
      <c r="F528" s="350"/>
      <c r="G528" s="350"/>
      <c r="H528" s="350"/>
      <c r="I528" s="350"/>
      <c r="J528" s="350"/>
      <c r="K528" s="350"/>
      <c r="L528" s="350"/>
      <c r="M528" s="350"/>
      <c r="N528" s="350"/>
      <c r="O528" s="350"/>
      <c r="P528" s="350"/>
      <c r="Q528" s="350"/>
      <c r="R528" s="350"/>
      <c r="S528" s="350"/>
      <c r="T528" s="350"/>
      <c r="U528" s="350"/>
      <c r="V528" s="350"/>
      <c r="W528" s="350"/>
      <c r="X528" s="350"/>
      <c r="Y528" s="350"/>
      <c r="Z528" s="350"/>
      <c r="AA528" s="350"/>
      <c r="AB528" s="350"/>
      <c r="AC528" s="350"/>
      <c r="AD528" s="350"/>
      <c r="AE528" s="350"/>
      <c r="AF528" s="350"/>
      <c r="AG528" s="350"/>
      <c r="AH528" s="350"/>
      <c r="AI528" s="350"/>
      <c r="AJ528" s="351"/>
      <c r="AK528" s="350"/>
      <c r="AL528" s="352"/>
      <c r="AM528" s="350"/>
      <c r="AN528" s="351"/>
      <c r="AO528" s="351"/>
      <c r="AP528" s="337"/>
    </row>
    <row r="529" spans="1:65" ht="11.25" customHeight="1" x14ac:dyDescent="0.25">
      <c r="A529" s="353"/>
      <c r="B529" s="375">
        <v>215</v>
      </c>
      <c r="C529" s="261"/>
      <c r="D529" s="287"/>
      <c r="E529" s="481" t="str">
        <f ca="1">VLOOKUP(INDIRECT(ADDRESS(ROW(),COLUMN()-3)),Language_Translations,MATCH(Language_Selected,Language_Options,0),FALSE)</f>
        <v>CHECK 200(a) IF CHILD PRESENTED WITH A FEVER TODAY.</v>
      </c>
      <c r="F529" s="481"/>
      <c r="G529" s="481"/>
      <c r="H529" s="481"/>
      <c r="I529" s="481"/>
      <c r="J529" s="481"/>
      <c r="K529" s="481"/>
      <c r="L529" s="481"/>
      <c r="M529" s="481"/>
      <c r="N529" s="481"/>
      <c r="O529" s="481"/>
      <c r="P529" s="481"/>
      <c r="Q529" s="481"/>
      <c r="R529" s="481"/>
      <c r="S529" s="481"/>
      <c r="T529" s="481"/>
      <c r="U529" s="481"/>
      <c r="V529" s="481"/>
      <c r="W529" s="481"/>
      <c r="X529" s="481"/>
      <c r="Y529" s="481"/>
      <c r="Z529" s="481"/>
      <c r="AA529" s="481"/>
      <c r="AB529" s="481"/>
      <c r="AC529" s="481"/>
      <c r="AD529" s="481"/>
      <c r="AE529" s="481"/>
      <c r="AF529" s="481"/>
      <c r="AG529" s="481"/>
      <c r="AH529" s="481"/>
      <c r="AI529" s="481"/>
      <c r="AJ529" s="481"/>
      <c r="AK529" s="345"/>
      <c r="AL529" s="354"/>
      <c r="AM529" s="345"/>
      <c r="AN529" s="308"/>
      <c r="AO529" s="155"/>
      <c r="AP529" s="338"/>
      <c r="AR529" s="356"/>
    </row>
    <row r="530" spans="1:65" ht="11.25" customHeight="1" x14ac:dyDescent="0.25">
      <c r="A530" s="353"/>
      <c r="B530" s="368"/>
      <c r="C530" s="261"/>
      <c r="D530" s="287"/>
      <c r="E530" s="376"/>
      <c r="F530" s="376"/>
      <c r="G530" s="376"/>
      <c r="H530" s="376"/>
      <c r="I530" s="376"/>
      <c r="J530" s="376"/>
      <c r="K530" s="376"/>
      <c r="L530" s="376"/>
      <c r="M530" s="376"/>
      <c r="N530" s="376"/>
      <c r="O530" s="376"/>
      <c r="P530"/>
      <c r="Q530"/>
      <c r="R530"/>
      <c r="S530"/>
      <c r="T530"/>
      <c r="U530"/>
      <c r="V530"/>
      <c r="W530"/>
      <c r="X530"/>
      <c r="Y530"/>
      <c r="Z530"/>
      <c r="AA530"/>
      <c r="AB530"/>
      <c r="AC530"/>
      <c r="AD530"/>
      <c r="AE530"/>
      <c r="AF530"/>
      <c r="AG530"/>
      <c r="AH530" s="197"/>
      <c r="AI530" s="197"/>
      <c r="AJ530" s="284"/>
      <c r="AK530" s="197"/>
      <c r="AL530" s="377"/>
      <c r="AM530" s="197"/>
      <c r="AN530" s="155"/>
      <c r="AO530" s="155"/>
      <c r="AP530" s="338"/>
    </row>
    <row r="531" spans="1:65" ht="11.25" customHeight="1" x14ac:dyDescent="0.25">
      <c r="A531" s="353"/>
      <c r="B531" s="375"/>
      <c r="C531" s="261"/>
      <c r="D531" s="287"/>
      <c r="E531" s="376"/>
      <c r="F531" s="376"/>
      <c r="G531" s="376"/>
      <c r="H531" s="486" t="s">
        <v>209</v>
      </c>
      <c r="I531" s="486"/>
      <c r="J531" s="486"/>
      <c r="K531" s="486"/>
      <c r="L531" s="486"/>
      <c r="M531" s="486"/>
      <c r="N531" s="486"/>
      <c r="O531" s="486"/>
      <c r="P531"/>
      <c r="Q531"/>
      <c r="R531"/>
      <c r="S531"/>
      <c r="T531"/>
      <c r="U531" s="188"/>
      <c r="V531" s="188"/>
      <c r="W531" s="197"/>
      <c r="X531" s="197"/>
      <c r="Y531" s="288" t="s">
        <v>210</v>
      </c>
      <c r="Z531" s="197"/>
      <c r="AA531" s="197"/>
      <c r="AB531" s="197"/>
      <c r="AC531" s="197"/>
      <c r="AD531" s="197"/>
      <c r="AE531" s="197"/>
      <c r="AF531" s="197"/>
      <c r="AG531" s="197"/>
      <c r="AH531" s="197"/>
      <c r="AI531" s="197"/>
      <c r="AJ531" s="211"/>
      <c r="AK531"/>
      <c r="AL531" s="79"/>
      <c r="AM531" s="378"/>
      <c r="AN531" s="372"/>
      <c r="AO531" s="480">
        <v>217</v>
      </c>
      <c r="AP531" s="338"/>
    </row>
    <row r="532" spans="1:65" ht="11.25" customHeight="1" x14ac:dyDescent="0.25">
      <c r="A532" s="353"/>
      <c r="B532" s="375"/>
      <c r="C532" s="261"/>
      <c r="D532" s="287"/>
      <c r="E532" s="376"/>
      <c r="F532" s="376"/>
      <c r="G532" s="376"/>
      <c r="H532" s="376"/>
      <c r="I532" s="376"/>
      <c r="J532" s="376"/>
      <c r="K532" s="376"/>
      <c r="L532" s="376"/>
      <c r="M532" s="376"/>
      <c r="N532" s="376"/>
      <c r="O532" s="376"/>
      <c r="P532"/>
      <c r="Q532"/>
      <c r="R532"/>
      <c r="S532"/>
      <c r="T532" s="188"/>
      <c r="U532" s="188"/>
      <c r="V532" s="188"/>
      <c r="W532" s="197"/>
      <c r="X532" s="197"/>
      <c r="Y532" s="197"/>
      <c r="Z532" s="197"/>
      <c r="AA532" s="197"/>
      <c r="AB532" s="197"/>
      <c r="AC532" s="197"/>
      <c r="AD532" s="197"/>
      <c r="AE532" s="197"/>
      <c r="AF532" s="197"/>
      <c r="AG532" s="197"/>
      <c r="AH532" s="197"/>
      <c r="AI532" s="197"/>
      <c r="AJ532" s="211"/>
      <c r="AK532"/>
      <c r="AL532" s="79"/>
      <c r="AM532" s="1"/>
      <c r="AN532" s="375"/>
      <c r="AO532" s="480"/>
      <c r="AP532" s="338"/>
    </row>
    <row r="533" spans="1:65" ht="6" customHeight="1" thickBot="1" x14ac:dyDescent="0.3">
      <c r="A533" s="333"/>
      <c r="B533" s="240"/>
      <c r="C533" s="379"/>
      <c r="D533" s="380"/>
      <c r="E533" s="381"/>
      <c r="F533" s="381"/>
      <c r="G533" s="381"/>
      <c r="H533" s="381"/>
      <c r="I533" s="381"/>
      <c r="J533" s="381"/>
      <c r="K533" s="381"/>
      <c r="L533" s="381"/>
      <c r="M533" s="381"/>
      <c r="N533" s="381"/>
      <c r="O533" s="381"/>
      <c r="P533" s="381"/>
      <c r="Q533" s="381"/>
      <c r="R533" s="381"/>
      <c r="S533" s="381"/>
      <c r="T533" s="381"/>
      <c r="U533" s="381"/>
      <c r="V533" s="381"/>
      <c r="W533" s="381"/>
      <c r="X533" s="381"/>
      <c r="Y533" s="381"/>
      <c r="Z533" s="381"/>
      <c r="AA533" s="381"/>
      <c r="AB533" s="381"/>
      <c r="AC533" s="381"/>
      <c r="AD533" s="381"/>
      <c r="AE533" s="381"/>
      <c r="AF533" s="381"/>
      <c r="AG533" s="381"/>
      <c r="AH533" s="381"/>
      <c r="AI533" s="381"/>
      <c r="AJ533" s="243"/>
      <c r="AK533" s="381"/>
      <c r="AL533" s="382"/>
      <c r="AM533" s="381"/>
      <c r="AN533" s="240"/>
      <c r="AO533" s="240"/>
      <c r="AP533" s="339"/>
    </row>
    <row r="534" spans="1:65" ht="6" customHeight="1" x14ac:dyDescent="0.25">
      <c r="A534" s="334"/>
      <c r="B534" s="370"/>
      <c r="C534" s="374"/>
      <c r="D534" s="276"/>
      <c r="E534" s="278"/>
      <c r="F534" s="278"/>
      <c r="G534" s="278"/>
      <c r="H534" s="278"/>
      <c r="I534" s="278"/>
      <c r="J534" s="278"/>
      <c r="K534" s="278"/>
      <c r="L534" s="278"/>
      <c r="M534" s="278"/>
      <c r="N534" s="278"/>
      <c r="O534" s="278"/>
      <c r="P534" s="278"/>
      <c r="Q534" s="278"/>
      <c r="R534" s="278"/>
      <c r="S534" s="278"/>
      <c r="T534" s="278"/>
      <c r="U534" s="278"/>
      <c r="V534" s="278"/>
      <c r="W534" s="276"/>
      <c r="X534" s="278"/>
      <c r="Y534" s="278"/>
      <c r="Z534" s="278"/>
      <c r="AA534" s="278"/>
      <c r="AB534" s="278"/>
      <c r="AC534" s="278"/>
      <c r="AD534" s="278"/>
      <c r="AE534" s="278"/>
      <c r="AF534" s="278"/>
      <c r="AG534" s="278"/>
      <c r="AH534" s="278"/>
      <c r="AI534" s="278"/>
      <c r="AJ534" s="365"/>
      <c r="AK534" s="278"/>
      <c r="AL534" s="277"/>
      <c r="AM534" s="278"/>
      <c r="AN534" s="366"/>
      <c r="AO534" s="366"/>
      <c r="AP534" s="329"/>
    </row>
    <row r="535" spans="1:65" ht="11.25" customHeight="1" x14ac:dyDescent="0.25">
      <c r="A535" s="261"/>
      <c r="B535" s="375">
        <v>216</v>
      </c>
      <c r="C535" s="261"/>
      <c r="D535" s="287"/>
      <c r="E535" s="479" t="str">
        <f ca="1">VLOOKUP(INDIRECT(ADDRESS(ROW(),COLUMN()-3)),Language_Translations,MATCH(Language_Selected,Language_Options,0),FALSE)</f>
        <v>You said that (NAME) had a fever today. Has name had a fever with this illness [DIAGNOSIS IN 202, 203, 204, 205, 206, 207] or any time in the past two days?</v>
      </c>
      <c r="F535" s="479"/>
      <c r="G535" s="479"/>
      <c r="H535" s="479"/>
      <c r="I535" s="479"/>
      <c r="J535" s="479"/>
      <c r="K535" s="479"/>
      <c r="L535" s="479"/>
      <c r="M535" s="479"/>
      <c r="N535" s="479"/>
      <c r="O535" s="479"/>
      <c r="P535" s="479"/>
      <c r="Q535" s="479"/>
      <c r="R535" s="479"/>
      <c r="S535" s="479"/>
      <c r="T535" s="479"/>
      <c r="U535" s="479"/>
      <c r="V535" s="202"/>
      <c r="W535" s="287"/>
      <c r="X535" t="s">
        <v>87</v>
      </c>
      <c r="Y535"/>
      <c r="Z535"/>
      <c r="AA535" s="197" t="s">
        <v>11</v>
      </c>
      <c r="AB535" s="197"/>
      <c r="AC535" s="197"/>
      <c r="AD535" s="197"/>
      <c r="AE535" s="197"/>
      <c r="AF535" s="197"/>
      <c r="AG535" s="197"/>
      <c r="AH535" s="197"/>
      <c r="AI535" s="197"/>
      <c r="AJ535" s="203"/>
      <c r="AK535" s="211" t="s">
        <v>73</v>
      </c>
      <c r="AL535" s="79"/>
      <c r="AM535" s="378"/>
      <c r="AN535"/>
      <c r="AO535" s="372"/>
      <c r="AP535" s="323"/>
    </row>
    <row r="536" spans="1:65" ht="11.25" customHeight="1" x14ac:dyDescent="0.25">
      <c r="A536" s="261"/>
      <c r="B536" s="375"/>
      <c r="C536" s="261"/>
      <c r="D536" s="287"/>
      <c r="E536" s="479"/>
      <c r="F536" s="479"/>
      <c r="G536" s="479"/>
      <c r="H536" s="479"/>
      <c r="I536" s="479"/>
      <c r="J536" s="479"/>
      <c r="K536" s="479"/>
      <c r="L536" s="479"/>
      <c r="M536" s="479"/>
      <c r="N536" s="479"/>
      <c r="O536" s="479"/>
      <c r="P536" s="479"/>
      <c r="Q536" s="479"/>
      <c r="R536" s="479"/>
      <c r="S536" s="479"/>
      <c r="T536" s="479"/>
      <c r="U536" s="479"/>
      <c r="V536" s="202"/>
      <c r="W536" s="287"/>
      <c r="X536" t="s">
        <v>88</v>
      </c>
      <c r="Y536"/>
      <c r="Z536"/>
      <c r="AA536" s="197" t="s">
        <v>11</v>
      </c>
      <c r="AB536" s="197"/>
      <c r="AC536" s="197"/>
      <c r="AD536" s="197"/>
      <c r="AE536" s="197"/>
      <c r="AF536" s="197"/>
      <c r="AG536" s="197"/>
      <c r="AH536" s="197"/>
      <c r="AI536" s="197"/>
      <c r="AJ536" s="203"/>
      <c r="AK536" s="211" t="s">
        <v>74</v>
      </c>
      <c r="AL536" s="79"/>
      <c r="AM536" s="1"/>
      <c r="AN536"/>
      <c r="AO536" s="475">
        <v>218</v>
      </c>
      <c r="AP536" s="323"/>
    </row>
    <row r="537" spans="1:65" ht="11.25" customHeight="1" x14ac:dyDescent="0.25">
      <c r="A537" s="261"/>
      <c r="B537" s="375"/>
      <c r="C537" s="261"/>
      <c r="D537" s="287"/>
      <c r="E537" s="479"/>
      <c r="F537" s="479"/>
      <c r="G537" s="479"/>
      <c r="H537" s="479"/>
      <c r="I537" s="479"/>
      <c r="J537" s="479"/>
      <c r="K537" s="479"/>
      <c r="L537" s="479"/>
      <c r="M537" s="479"/>
      <c r="N537" s="479"/>
      <c r="O537" s="479"/>
      <c r="P537" s="479"/>
      <c r="Q537" s="479"/>
      <c r="R537" s="479"/>
      <c r="S537" s="479"/>
      <c r="T537" s="479"/>
      <c r="U537" s="479"/>
      <c r="V537" s="202"/>
      <c r="W537" s="287"/>
      <c r="X537" t="s">
        <v>201</v>
      </c>
      <c r="Y537"/>
      <c r="Z537"/>
      <c r="AA537"/>
      <c r="AB537"/>
      <c r="AC537"/>
      <c r="AD537" s="197" t="s">
        <v>11</v>
      </c>
      <c r="AE537" s="197"/>
      <c r="AF537" s="197"/>
      <c r="AG537" s="197"/>
      <c r="AH537" s="197"/>
      <c r="AI537" s="197"/>
      <c r="AJ537" s="203"/>
      <c r="AK537" s="211" t="s">
        <v>202</v>
      </c>
      <c r="AL537" s="79"/>
      <c r="AM537" s="372"/>
      <c r="AN537"/>
      <c r="AO537" s="475"/>
      <c r="AP537" s="323"/>
    </row>
    <row r="538" spans="1:65" ht="6" customHeight="1" x14ac:dyDescent="0.25">
      <c r="A538" s="335"/>
      <c r="B538" s="369"/>
      <c r="C538" s="373"/>
      <c r="D538" s="280"/>
      <c r="E538" s="120"/>
      <c r="F538" s="120"/>
      <c r="G538" s="120"/>
      <c r="H538" s="120"/>
      <c r="I538" s="120"/>
      <c r="J538" s="120"/>
      <c r="K538" s="120"/>
      <c r="L538" s="120"/>
      <c r="M538" s="120"/>
      <c r="N538" s="120"/>
      <c r="O538" s="120"/>
      <c r="P538" s="120"/>
      <c r="Q538" s="120"/>
      <c r="R538" s="120"/>
      <c r="S538" s="120"/>
      <c r="T538" s="120"/>
      <c r="U538" s="120"/>
      <c r="V538" s="120"/>
      <c r="W538" s="280"/>
      <c r="X538" s="120"/>
      <c r="Y538" s="120"/>
      <c r="Z538" s="120"/>
      <c r="AA538" s="120"/>
      <c r="AB538" s="120"/>
      <c r="AC538" s="120"/>
      <c r="AD538" s="120"/>
      <c r="AE538" s="120"/>
      <c r="AF538" s="120"/>
      <c r="AG538" s="120"/>
      <c r="AH538" s="120"/>
      <c r="AI538" s="120"/>
      <c r="AJ538" s="364"/>
      <c r="AK538" s="120"/>
      <c r="AL538" s="281"/>
      <c r="AM538" s="120"/>
      <c r="AN538" s="336"/>
      <c r="AO538" s="336"/>
      <c r="AP538" s="331"/>
    </row>
    <row r="539" spans="1:65" ht="6" customHeight="1" x14ac:dyDescent="0.25">
      <c r="A539" s="334"/>
      <c r="B539" s="370"/>
      <c r="C539" s="374"/>
      <c r="D539" s="276"/>
      <c r="E539" s="278"/>
      <c r="F539" s="278"/>
      <c r="G539" s="278"/>
      <c r="H539" s="278"/>
      <c r="I539" s="278"/>
      <c r="J539" s="278"/>
      <c r="K539" s="278"/>
      <c r="L539" s="278"/>
      <c r="M539" s="278"/>
      <c r="N539" s="278"/>
      <c r="O539" s="278"/>
      <c r="P539" s="278"/>
      <c r="Q539" s="278"/>
      <c r="R539" s="278"/>
      <c r="S539" s="278"/>
      <c r="T539" s="278"/>
      <c r="U539" s="278"/>
      <c r="V539" s="278"/>
      <c r="W539" s="276"/>
      <c r="X539" s="278"/>
      <c r="Y539" s="278"/>
      <c r="Z539" s="278"/>
      <c r="AA539" s="278"/>
      <c r="AB539" s="278"/>
      <c r="AC539" s="278"/>
      <c r="AD539" s="278"/>
      <c r="AE539" s="278"/>
      <c r="AF539" s="278"/>
      <c r="AG539" s="278"/>
      <c r="AH539" s="278"/>
      <c r="AI539" s="278"/>
      <c r="AJ539" s="365"/>
      <c r="AK539" s="278"/>
      <c r="AL539" s="277"/>
      <c r="AM539" s="278"/>
      <c r="AN539" s="366"/>
      <c r="AO539" s="366"/>
      <c r="AP539" s="278"/>
    </row>
    <row r="540" spans="1:65" customFormat="1" ht="11.25" customHeight="1" x14ac:dyDescent="0.25">
      <c r="A540" s="261"/>
      <c r="B540" s="375">
        <v>217</v>
      </c>
      <c r="C540" s="261"/>
      <c r="D540" s="287"/>
      <c r="E540" s="479" t="str">
        <f ca="1">VLOOKUP(INDIRECT(ADDRESS(ROW(),COLUMN()-3)),Language_Translations,MATCH(Language_Selected,Language_Options,0),FALSE)</f>
        <v>You said that (NAME) did not have a fever today. Has (NAME) had a fever with this illness [DIAGNOSIS IN 202, 203, 204, 205, 206, 207] or any time in the past two days?</v>
      </c>
      <c r="F540" s="479"/>
      <c r="G540" s="479"/>
      <c r="H540" s="479"/>
      <c r="I540" s="479"/>
      <c r="J540" s="479"/>
      <c r="K540" s="479"/>
      <c r="L540" s="479"/>
      <c r="M540" s="479"/>
      <c r="N540" s="479"/>
      <c r="O540" s="479"/>
      <c r="P540" s="479"/>
      <c r="Q540" s="479"/>
      <c r="R540" s="479"/>
      <c r="S540" s="479"/>
      <c r="T540" s="479"/>
      <c r="U540" s="479"/>
      <c r="V540" s="202"/>
      <c r="W540" s="287"/>
      <c r="X540" t="s">
        <v>87</v>
      </c>
      <c r="AA540" s="197" t="s">
        <v>11</v>
      </c>
      <c r="AB540" s="197"/>
      <c r="AC540" s="197"/>
      <c r="AD540" s="197"/>
      <c r="AE540" s="197"/>
      <c r="AF540" s="197"/>
      <c r="AG540" s="197"/>
      <c r="AH540" s="197"/>
      <c r="AI540" s="197"/>
      <c r="AJ540" s="203"/>
      <c r="AK540" s="211" t="s">
        <v>73</v>
      </c>
      <c r="AL540" s="79"/>
      <c r="AO540" s="155"/>
      <c r="AR540" s="130"/>
      <c r="AW540" s="91"/>
      <c r="BB540" s="130"/>
    </row>
    <row r="541" spans="1:65" customFormat="1" ht="11.25" customHeight="1" x14ac:dyDescent="0.25">
      <c r="A541" s="261"/>
      <c r="B541" s="375"/>
      <c r="C541" s="261"/>
      <c r="D541" s="287"/>
      <c r="E541" s="479"/>
      <c r="F541" s="479"/>
      <c r="G541" s="479"/>
      <c r="H541" s="479"/>
      <c r="I541" s="479"/>
      <c r="J541" s="479"/>
      <c r="K541" s="479"/>
      <c r="L541" s="479"/>
      <c r="M541" s="479"/>
      <c r="N541" s="479"/>
      <c r="O541" s="479"/>
      <c r="P541" s="479"/>
      <c r="Q541" s="479"/>
      <c r="R541" s="479"/>
      <c r="S541" s="479"/>
      <c r="T541" s="479"/>
      <c r="U541" s="479"/>
      <c r="V541" s="202"/>
      <c r="W541" s="287"/>
      <c r="X541" t="s">
        <v>88</v>
      </c>
      <c r="AA541" s="197" t="s">
        <v>11</v>
      </c>
      <c r="AB541" s="197"/>
      <c r="AC541" s="197"/>
      <c r="AD541" s="197"/>
      <c r="AE541" s="197"/>
      <c r="AF541" s="197"/>
      <c r="AG541" s="197"/>
      <c r="AH541" s="197"/>
      <c r="AI541" s="197"/>
      <c r="AJ541" s="203"/>
      <c r="AK541" s="211" t="s">
        <v>74</v>
      </c>
      <c r="AL541" s="79"/>
      <c r="AO541" s="155"/>
      <c r="AR541" s="131"/>
      <c r="BG541" s="1"/>
      <c r="BM541" s="133"/>
    </row>
    <row r="542" spans="1:65" customFormat="1" ht="11.25" customHeight="1" x14ac:dyDescent="0.25">
      <c r="A542" s="261"/>
      <c r="B542" s="375"/>
      <c r="C542" s="261"/>
      <c r="D542" s="287"/>
      <c r="E542" s="479"/>
      <c r="F542" s="479"/>
      <c r="G542" s="479"/>
      <c r="H542" s="479"/>
      <c r="I542" s="479"/>
      <c r="J542" s="479"/>
      <c r="K542" s="479"/>
      <c r="L542" s="479"/>
      <c r="M542" s="479"/>
      <c r="N542" s="479"/>
      <c r="O542" s="479"/>
      <c r="P542" s="479"/>
      <c r="Q542" s="479"/>
      <c r="R542" s="479"/>
      <c r="S542" s="479"/>
      <c r="T542" s="479"/>
      <c r="U542" s="479"/>
      <c r="V542" s="202"/>
      <c r="W542" s="287"/>
      <c r="X542" t="s">
        <v>201</v>
      </c>
      <c r="AD542" s="197" t="s">
        <v>11</v>
      </c>
      <c r="AE542" s="197"/>
      <c r="AF542" s="197"/>
      <c r="AG542" s="197"/>
      <c r="AH542" s="197"/>
      <c r="AI542" s="197"/>
      <c r="AJ542" s="203"/>
      <c r="AK542" s="211" t="s">
        <v>202</v>
      </c>
      <c r="AL542" s="79"/>
      <c r="AO542" s="155"/>
      <c r="AR542" s="131"/>
      <c r="BG542" s="1"/>
      <c r="BM542" s="133"/>
    </row>
    <row r="543" spans="1:65" customFormat="1" ht="11.25" customHeight="1" x14ac:dyDescent="0.25">
      <c r="A543" s="261"/>
      <c r="B543" s="375"/>
      <c r="C543" s="261"/>
      <c r="D543" s="287"/>
      <c r="E543" s="479"/>
      <c r="F543" s="479"/>
      <c r="G543" s="479"/>
      <c r="H543" s="479"/>
      <c r="I543" s="479"/>
      <c r="J543" s="479"/>
      <c r="K543" s="479"/>
      <c r="L543" s="479"/>
      <c r="M543" s="479"/>
      <c r="N543" s="479"/>
      <c r="O543" s="479"/>
      <c r="P543" s="479"/>
      <c r="Q543" s="479"/>
      <c r="R543" s="479"/>
      <c r="S543" s="479"/>
      <c r="T543" s="479"/>
      <c r="U543" s="479"/>
      <c r="V543" s="202"/>
      <c r="W543" s="287"/>
      <c r="AJ543" s="155"/>
      <c r="AL543" s="79"/>
      <c r="AO543" s="155"/>
      <c r="AR543" s="131"/>
      <c r="BB543" s="130"/>
    </row>
    <row r="544" spans="1:65" ht="6" customHeight="1" x14ac:dyDescent="0.25">
      <c r="A544" s="330"/>
      <c r="B544" s="369"/>
      <c r="C544" s="373"/>
      <c r="D544" s="280"/>
      <c r="E544" s="120"/>
      <c r="F544" s="120"/>
      <c r="G544" s="120"/>
      <c r="H544" s="120"/>
      <c r="I544" s="120"/>
      <c r="J544" s="120"/>
      <c r="K544" s="120"/>
      <c r="L544" s="120"/>
      <c r="M544" s="120"/>
      <c r="N544" s="120"/>
      <c r="O544" s="120"/>
      <c r="P544" s="120"/>
      <c r="Q544" s="120"/>
      <c r="R544" s="120"/>
      <c r="S544" s="120"/>
      <c r="T544" s="120"/>
      <c r="U544" s="120"/>
      <c r="V544" s="120"/>
      <c r="W544" s="280"/>
      <c r="X544" s="120"/>
      <c r="Y544" s="120"/>
      <c r="Z544" s="120"/>
      <c r="AA544" s="120"/>
      <c r="AB544" s="120"/>
      <c r="AC544" s="120"/>
      <c r="AD544" s="120"/>
      <c r="AE544" s="120"/>
      <c r="AF544" s="120"/>
      <c r="AG544" s="120"/>
      <c r="AH544" s="120"/>
      <c r="AI544" s="120"/>
      <c r="AJ544" s="364"/>
      <c r="AK544" s="120"/>
      <c r="AL544" s="281"/>
      <c r="AM544" s="120"/>
      <c r="AN544" s="336"/>
      <c r="AO544" s="336"/>
      <c r="AP544" s="26"/>
    </row>
    <row r="545" spans="1:59" ht="6" customHeight="1" x14ac:dyDescent="0.25">
      <c r="A545" s="72"/>
      <c r="B545" s="370"/>
      <c r="C545" s="374"/>
      <c r="D545" s="276"/>
      <c r="E545" s="278"/>
      <c r="F545" s="278"/>
      <c r="G545" s="278"/>
      <c r="H545" s="278"/>
      <c r="I545" s="278"/>
      <c r="J545" s="278"/>
      <c r="K545" s="278"/>
      <c r="L545" s="278"/>
      <c r="M545" s="278"/>
      <c r="N545" s="278"/>
      <c r="O545" s="278"/>
      <c r="P545" s="278"/>
      <c r="Q545" s="278"/>
      <c r="R545" s="278"/>
      <c r="S545" s="278"/>
      <c r="T545" s="278"/>
      <c r="U545" s="278"/>
      <c r="V545" s="278"/>
      <c r="W545" s="276"/>
      <c r="X545" s="278"/>
      <c r="Y545" s="278"/>
      <c r="Z545" s="278"/>
      <c r="AA545" s="278"/>
      <c r="AB545" s="278"/>
      <c r="AC545" s="278"/>
      <c r="AD545" s="278"/>
      <c r="AE545" s="278"/>
      <c r="AF545" s="278"/>
      <c r="AG545" s="278"/>
      <c r="AH545" s="278"/>
      <c r="AI545" s="278"/>
      <c r="AJ545" s="365"/>
      <c r="AK545" s="278"/>
      <c r="AL545" s="277"/>
      <c r="AM545" s="278"/>
      <c r="AN545" s="366"/>
      <c r="AO545" s="366"/>
      <c r="AP545" s="22"/>
    </row>
    <row r="546" spans="1:59" customFormat="1" ht="11.25" customHeight="1" x14ac:dyDescent="0.25">
      <c r="A546" s="4"/>
      <c r="B546" s="368">
        <v>218</v>
      </c>
      <c r="C546" s="261"/>
      <c r="D546" s="287"/>
      <c r="E546" s="479" t="str">
        <f ca="1">VLOOKUP(INDIRECT(ADDRESS(ROW(),COLUMN()-3)),Language_Translations,MATCH(Language_Selected,Language_Options,0),FALSE)</f>
        <v>Have you or other healthcare provider in this facility measured (NAME)'s temperature today?</v>
      </c>
      <c r="F546" s="479"/>
      <c r="G546" s="479"/>
      <c r="H546" s="479"/>
      <c r="I546" s="479"/>
      <c r="J546" s="479"/>
      <c r="K546" s="479"/>
      <c r="L546" s="479"/>
      <c r="M546" s="479"/>
      <c r="N546" s="479"/>
      <c r="O546" s="479"/>
      <c r="P546" s="479"/>
      <c r="Q546" s="479"/>
      <c r="R546" s="479"/>
      <c r="S546" s="479"/>
      <c r="T546" s="479"/>
      <c r="U546" s="479"/>
      <c r="V546" s="202"/>
      <c r="W546" s="383"/>
      <c r="X546" t="s">
        <v>87</v>
      </c>
      <c r="AA546" s="197" t="s">
        <v>11</v>
      </c>
      <c r="AB546" s="197"/>
      <c r="AC546" s="197"/>
      <c r="AD546" s="197"/>
      <c r="AE546" s="197"/>
      <c r="AF546" s="197"/>
      <c r="AG546" s="197"/>
      <c r="AH546" s="197"/>
      <c r="AI546" s="197"/>
      <c r="AJ546" s="203"/>
      <c r="AK546" s="211" t="s">
        <v>73</v>
      </c>
      <c r="AL546" s="79"/>
      <c r="AM546" s="378"/>
      <c r="AO546" s="372"/>
      <c r="AP546" s="3"/>
      <c r="AR546" s="132"/>
    </row>
    <row r="547" spans="1:59" customFormat="1" ht="11.25" customHeight="1" x14ac:dyDescent="0.3">
      <c r="A547" s="4"/>
      <c r="B547" s="375"/>
      <c r="C547" s="261"/>
      <c r="D547" s="287"/>
      <c r="E547" s="479"/>
      <c r="F547" s="479"/>
      <c r="G547" s="479"/>
      <c r="H547" s="479"/>
      <c r="I547" s="479"/>
      <c r="J547" s="479"/>
      <c r="K547" s="479"/>
      <c r="L547" s="479"/>
      <c r="M547" s="479"/>
      <c r="N547" s="479"/>
      <c r="O547" s="479"/>
      <c r="P547" s="479"/>
      <c r="Q547" s="479"/>
      <c r="R547" s="479"/>
      <c r="S547" s="479"/>
      <c r="T547" s="479"/>
      <c r="U547" s="479"/>
      <c r="V547" s="202"/>
      <c r="W547" s="383"/>
      <c r="X547" t="s">
        <v>88</v>
      </c>
      <c r="AA547" s="197" t="s">
        <v>11</v>
      </c>
      <c r="AB547" s="197"/>
      <c r="AC547" s="197"/>
      <c r="AD547" s="197"/>
      <c r="AE547" s="197"/>
      <c r="AF547" s="197"/>
      <c r="AG547" s="197"/>
      <c r="AH547" s="197"/>
      <c r="AI547" s="197"/>
      <c r="AJ547" s="203"/>
      <c r="AK547" s="211" t="s">
        <v>74</v>
      </c>
      <c r="AL547" s="79"/>
      <c r="AM547" s="1"/>
      <c r="AO547" s="480">
        <v>220</v>
      </c>
      <c r="AP547" s="3"/>
      <c r="AR547" s="130"/>
      <c r="AS547" s="134"/>
      <c r="AX547" s="132"/>
      <c r="BG547" s="135"/>
    </row>
    <row r="548" spans="1:59" customFormat="1" ht="11.25" customHeight="1" x14ac:dyDescent="0.25">
      <c r="A548" s="4"/>
      <c r="B548" s="375"/>
      <c r="C548" s="261"/>
      <c r="D548" s="287"/>
      <c r="E548" s="479"/>
      <c r="F548" s="479"/>
      <c r="G548" s="479"/>
      <c r="H548" s="479"/>
      <c r="I548" s="479"/>
      <c r="J548" s="479"/>
      <c r="K548" s="479"/>
      <c r="L548" s="479"/>
      <c r="M548" s="479"/>
      <c r="N548" s="479"/>
      <c r="O548" s="479"/>
      <c r="P548" s="479"/>
      <c r="Q548" s="479"/>
      <c r="R548" s="479"/>
      <c r="S548" s="479"/>
      <c r="T548" s="479"/>
      <c r="U548" s="479"/>
      <c r="V548" s="202"/>
      <c r="W548" s="383"/>
      <c r="X548" t="s">
        <v>201</v>
      </c>
      <c r="AB548" s="197"/>
      <c r="AD548" s="197" t="s">
        <v>11</v>
      </c>
      <c r="AE548" s="197"/>
      <c r="AF548" s="197"/>
      <c r="AG548" s="197"/>
      <c r="AH548" s="197"/>
      <c r="AI548" s="197"/>
      <c r="AJ548" s="203"/>
      <c r="AK548" s="211" t="s">
        <v>202</v>
      </c>
      <c r="AL548" s="79"/>
      <c r="AM548" s="372"/>
      <c r="AO548" s="480"/>
      <c r="AP548" s="3"/>
      <c r="AR548" s="129"/>
      <c r="AX548" s="91"/>
    </row>
    <row r="549" spans="1:59" ht="6" customHeight="1" x14ac:dyDescent="0.25">
      <c r="A549" s="78"/>
      <c r="B549" s="369"/>
      <c r="C549" s="373"/>
      <c r="D549" s="280"/>
      <c r="E549" s="120"/>
      <c r="F549" s="120"/>
      <c r="G549" s="120"/>
      <c r="H549" s="120"/>
      <c r="I549" s="120"/>
      <c r="J549" s="120"/>
      <c r="K549" s="120"/>
      <c r="L549" s="120"/>
      <c r="M549" s="120"/>
      <c r="N549" s="120"/>
      <c r="O549" s="120"/>
      <c r="P549" s="120"/>
      <c r="Q549" s="120"/>
      <c r="R549" s="120"/>
      <c r="S549" s="120"/>
      <c r="T549" s="120"/>
      <c r="U549" s="120"/>
      <c r="V549" s="120"/>
      <c r="W549" s="280"/>
      <c r="X549" s="120"/>
      <c r="Y549" s="120"/>
      <c r="Z549" s="120"/>
      <c r="AA549" s="120"/>
      <c r="AB549" s="120"/>
      <c r="AC549" s="120"/>
      <c r="AD549" s="120"/>
      <c r="AE549" s="120"/>
      <c r="AF549" s="120"/>
      <c r="AG549" s="120"/>
      <c r="AH549" s="120"/>
      <c r="AI549" s="120"/>
      <c r="AJ549" s="364"/>
      <c r="AK549" s="120"/>
      <c r="AL549" s="281"/>
      <c r="AM549" s="120"/>
      <c r="AN549" s="336"/>
      <c r="AO549" s="336"/>
      <c r="AP549" s="26"/>
    </row>
    <row r="550" spans="1:59" ht="6" customHeight="1" x14ac:dyDescent="0.25">
      <c r="A550" s="72"/>
      <c r="B550" s="370"/>
      <c r="C550" s="374"/>
      <c r="D550" s="276"/>
      <c r="E550" s="278"/>
      <c r="F550" s="278"/>
      <c r="G550" s="278"/>
      <c r="H550" s="278"/>
      <c r="I550" s="278"/>
      <c r="J550" s="278"/>
      <c r="K550" s="278"/>
      <c r="L550" s="278"/>
      <c r="M550" s="278"/>
      <c r="N550" s="278"/>
      <c r="O550" s="278"/>
      <c r="P550" s="278"/>
      <c r="Q550" s="278"/>
      <c r="R550" s="278"/>
      <c r="S550" s="278"/>
      <c r="T550" s="278"/>
      <c r="U550" s="278"/>
      <c r="V550" s="278"/>
      <c r="W550" s="276"/>
      <c r="X550" s="278"/>
      <c r="Y550" s="278"/>
      <c r="Z550" s="278"/>
      <c r="AA550" s="278"/>
      <c r="AB550" s="278"/>
      <c r="AC550" s="278"/>
      <c r="AD550" s="278"/>
      <c r="AE550" s="278"/>
      <c r="AF550" s="278"/>
      <c r="AG550" s="278"/>
      <c r="AH550" s="278"/>
      <c r="AI550" s="278"/>
      <c r="AJ550" s="365"/>
      <c r="AK550" s="278"/>
      <c r="AL550" s="277"/>
      <c r="AM550" s="278"/>
      <c r="AN550" s="366"/>
      <c r="AO550" s="366"/>
      <c r="AP550" s="22"/>
    </row>
    <row r="551" spans="1:59" customFormat="1" ht="11.25" customHeight="1" x14ac:dyDescent="0.25">
      <c r="A551" s="4"/>
      <c r="B551" s="368">
        <v>219</v>
      </c>
      <c r="C551" s="261"/>
      <c r="D551" s="287"/>
      <c r="E551" s="479" t="str">
        <f ca="1">VLOOKUP(INDIRECT(ADDRESS(ROW(),COLUMN()-3)),Language_Translations,MATCH(Language_Selected,Language_Options,0),FALSE)</f>
        <v>What is (NAME)'s body temperature?
RECORD BODY TEMPERATURE IN BOXES IN THE UNIT DEGREES CELSIUS (°C) in 00.0 FORMAT.</v>
      </c>
      <c r="F551" s="479"/>
      <c r="G551" s="479"/>
      <c r="H551" s="479"/>
      <c r="I551" s="479"/>
      <c r="J551" s="479"/>
      <c r="K551" s="479"/>
      <c r="L551" s="479"/>
      <c r="M551" s="479"/>
      <c r="N551" s="479"/>
      <c r="O551" s="479"/>
      <c r="P551" s="479"/>
      <c r="Q551" s="479"/>
      <c r="R551" s="479"/>
      <c r="S551" s="479"/>
      <c r="T551" s="479"/>
      <c r="U551" s="479"/>
      <c r="V551" s="202"/>
      <c r="W551" s="383"/>
      <c r="Z551" s="309"/>
      <c r="AA551" s="309"/>
      <c r="AB551" s="309"/>
      <c r="AC551" s="197"/>
      <c r="AE551" s="384"/>
      <c r="AF551" s="385"/>
      <c r="AG551" s="384"/>
      <c r="AH551" s="385"/>
      <c r="AI551" s="197"/>
      <c r="AJ551" s="384"/>
      <c r="AK551" s="386"/>
      <c r="AL551" s="136"/>
      <c r="AM551" s="1"/>
      <c r="AN551" s="156"/>
      <c r="AO551" s="155"/>
      <c r="AP551" s="3"/>
    </row>
    <row r="552" spans="1:59" customFormat="1" ht="11.25" customHeight="1" x14ac:dyDescent="0.25">
      <c r="A552" s="4"/>
      <c r="B552" s="375"/>
      <c r="C552" s="261"/>
      <c r="D552" s="287"/>
      <c r="E552" s="479"/>
      <c r="F552" s="479"/>
      <c r="G552" s="479"/>
      <c r="H552" s="479"/>
      <c r="I552" s="479"/>
      <c r="J552" s="479"/>
      <c r="K552" s="479"/>
      <c r="L552" s="479"/>
      <c r="M552" s="479"/>
      <c r="N552" s="479"/>
      <c r="O552" s="479"/>
      <c r="P552" s="479"/>
      <c r="Q552" s="479"/>
      <c r="R552" s="479"/>
      <c r="S552" s="479"/>
      <c r="T552" s="479"/>
      <c r="U552" s="479"/>
      <c r="V552" s="202"/>
      <c r="W552" s="383"/>
      <c r="X552" s="309" t="s">
        <v>211</v>
      </c>
      <c r="Z552" s="309"/>
      <c r="AA552" s="309"/>
      <c r="AB552" s="309"/>
      <c r="AE552" s="387"/>
      <c r="AF552" s="388"/>
      <c r="AG552" s="387"/>
      <c r="AH552" s="388"/>
      <c r="AI552" s="84" t="s">
        <v>204</v>
      </c>
      <c r="AJ552" s="387"/>
      <c r="AK552" s="389"/>
      <c r="AL552" s="136"/>
      <c r="AM552" s="1"/>
      <c r="AN552" s="156"/>
      <c r="AO552" s="155"/>
      <c r="AP552" s="3"/>
    </row>
    <row r="553" spans="1:59" customFormat="1" ht="11.25" customHeight="1" x14ac:dyDescent="0.25">
      <c r="A553" s="4"/>
      <c r="B553" s="375"/>
      <c r="C553" s="261"/>
      <c r="D553" s="287"/>
      <c r="E553" s="479"/>
      <c r="F553" s="479"/>
      <c r="G553" s="479"/>
      <c r="H553" s="479"/>
      <c r="I553" s="479"/>
      <c r="J553" s="479"/>
      <c r="K553" s="479"/>
      <c r="L553" s="479"/>
      <c r="M553" s="479"/>
      <c r="N553" s="479"/>
      <c r="O553" s="479"/>
      <c r="P553" s="479"/>
      <c r="Q553" s="479"/>
      <c r="R553" s="479"/>
      <c r="S553" s="479"/>
      <c r="T553" s="479"/>
      <c r="U553" s="479"/>
      <c r="V553" s="202"/>
      <c r="W553" s="383"/>
      <c r="AB553" s="197"/>
      <c r="AC553" s="197"/>
      <c r="AD553" s="197"/>
      <c r="AE553" s="197"/>
      <c r="AF553" s="197"/>
      <c r="AG553" s="197"/>
      <c r="AH553" s="197"/>
      <c r="AI553" s="197"/>
      <c r="AJ553" s="284"/>
      <c r="AK553" s="197"/>
      <c r="AL553" s="377"/>
      <c r="AM553" s="197"/>
      <c r="AN553" s="155"/>
      <c r="AO553" s="155"/>
      <c r="AP553" s="3"/>
    </row>
    <row r="554" spans="1:59" customFormat="1" ht="11.25" customHeight="1" x14ac:dyDescent="0.25">
      <c r="A554" s="4"/>
      <c r="B554" s="375"/>
      <c r="C554" s="261"/>
      <c r="D554" s="287"/>
      <c r="E554" s="479"/>
      <c r="F554" s="479"/>
      <c r="G554" s="479"/>
      <c r="H554" s="479"/>
      <c r="I554" s="479"/>
      <c r="J554" s="479"/>
      <c r="K554" s="479"/>
      <c r="L554" s="479"/>
      <c r="M554" s="479"/>
      <c r="N554" s="479"/>
      <c r="O554" s="479"/>
      <c r="P554" s="479"/>
      <c r="Q554" s="479"/>
      <c r="R554" s="479"/>
      <c r="S554" s="479"/>
      <c r="T554" s="479"/>
      <c r="U554" s="479"/>
      <c r="V554" s="202"/>
      <c r="W554" s="383"/>
      <c r="X554" t="s">
        <v>205</v>
      </c>
      <c r="AB554" s="197"/>
      <c r="AC554" s="197"/>
      <c r="AD554" s="197"/>
      <c r="AE554" s="197"/>
      <c r="AF554" s="197"/>
      <c r="AG554" s="197"/>
      <c r="AH554" s="197" t="s">
        <v>11</v>
      </c>
      <c r="AI554" s="197"/>
      <c r="AJ554" s="203"/>
      <c r="AK554" s="390" t="s">
        <v>206</v>
      </c>
      <c r="AL554" s="136"/>
      <c r="AM554" s="1"/>
      <c r="AN554" s="156"/>
      <c r="AO554" s="155"/>
      <c r="AP554" s="3"/>
    </row>
    <row r="555" spans="1:59" customFormat="1" ht="11.25" customHeight="1" x14ac:dyDescent="0.25">
      <c r="A555" s="4"/>
      <c r="B555" s="375"/>
      <c r="C555" s="261"/>
      <c r="D555" s="287"/>
      <c r="E555" s="479"/>
      <c r="F555" s="479"/>
      <c r="G555" s="479"/>
      <c r="H555" s="479"/>
      <c r="I555" s="479"/>
      <c r="J555" s="479"/>
      <c r="K555" s="479"/>
      <c r="L555" s="479"/>
      <c r="M555" s="479"/>
      <c r="N555" s="479"/>
      <c r="O555" s="479"/>
      <c r="P555" s="479"/>
      <c r="Q555" s="479"/>
      <c r="R555" s="479"/>
      <c r="S555" s="479"/>
      <c r="T555" s="479"/>
      <c r="U555" s="479"/>
      <c r="V555" s="202"/>
      <c r="W555" s="383"/>
      <c r="X555" t="s">
        <v>207</v>
      </c>
      <c r="AB555" s="197"/>
      <c r="AC555" s="197"/>
      <c r="AD555" s="197"/>
      <c r="AE555" s="197" t="s">
        <v>11</v>
      </c>
      <c r="AF555" s="197"/>
      <c r="AG555" s="197"/>
      <c r="AH555" s="197"/>
      <c r="AI555" s="197"/>
      <c r="AJ555" s="203"/>
      <c r="AK555" s="390" t="s">
        <v>208</v>
      </c>
      <c r="AL555" s="377"/>
      <c r="AM555" s="197"/>
      <c r="AN555" s="155"/>
      <c r="AO555" s="155"/>
      <c r="AP555" s="3"/>
    </row>
    <row r="556" spans="1:59" ht="6" customHeight="1" x14ac:dyDescent="0.25">
      <c r="A556" s="78"/>
      <c r="B556" s="369"/>
      <c r="C556" s="373"/>
      <c r="D556" s="280"/>
      <c r="E556" s="120"/>
      <c r="F556" s="120"/>
      <c r="G556" s="120"/>
      <c r="H556" s="120"/>
      <c r="I556" s="120"/>
      <c r="J556" s="120"/>
      <c r="K556" s="120"/>
      <c r="L556" s="120"/>
      <c r="M556" s="120"/>
      <c r="N556" s="120"/>
      <c r="O556" s="120"/>
      <c r="P556" s="120"/>
      <c r="Q556" s="120"/>
      <c r="R556" s="120"/>
      <c r="S556" s="120"/>
      <c r="T556" s="120"/>
      <c r="U556" s="120"/>
      <c r="V556" s="120"/>
      <c r="W556" s="280"/>
      <c r="X556" s="120"/>
      <c r="Y556" s="120"/>
      <c r="Z556" s="120"/>
      <c r="AA556" s="120"/>
      <c r="AB556" s="120"/>
      <c r="AC556" s="120"/>
      <c r="AD556" s="120"/>
      <c r="AE556" s="120"/>
      <c r="AF556" s="120"/>
      <c r="AG556" s="120"/>
      <c r="AH556" s="120"/>
      <c r="AI556" s="120"/>
      <c r="AJ556" s="364"/>
      <c r="AK556" s="120"/>
      <c r="AL556" s="281"/>
      <c r="AM556" s="120"/>
      <c r="AN556" s="336"/>
      <c r="AO556" s="336"/>
      <c r="AP556" s="26"/>
    </row>
    <row r="557" spans="1:59" ht="6" customHeight="1" x14ac:dyDescent="0.25">
      <c r="A557" s="72"/>
      <c r="B557" s="370"/>
      <c r="C557" s="374"/>
      <c r="D557" s="276"/>
      <c r="E557" s="278"/>
      <c r="F557" s="278"/>
      <c r="G557" s="278"/>
      <c r="H557" s="278"/>
      <c r="I557" s="278"/>
      <c r="J557" s="278"/>
      <c r="K557" s="278"/>
      <c r="L557" s="278"/>
      <c r="M557" s="278"/>
      <c r="N557" s="278"/>
      <c r="O557" s="278"/>
      <c r="P557" s="278"/>
      <c r="Q557" s="278"/>
      <c r="R557" s="278"/>
      <c r="S557" s="278"/>
      <c r="T557" s="278"/>
      <c r="U557" s="278"/>
      <c r="V557" s="278"/>
      <c r="W557" s="276"/>
      <c r="X557" s="278"/>
      <c r="Y557" s="278"/>
      <c r="Z557" s="278"/>
      <c r="AA557" s="278"/>
      <c r="AB557" s="278"/>
      <c r="AC557" s="278"/>
      <c r="AD557" s="278"/>
      <c r="AE557" s="278"/>
      <c r="AF557" s="278"/>
      <c r="AG557" s="278"/>
      <c r="AH557" s="278"/>
      <c r="AI557" s="278"/>
      <c r="AJ557" s="365"/>
      <c r="AK557" s="278"/>
      <c r="AL557" s="277"/>
      <c r="AM557" s="278"/>
      <c r="AN557" s="366"/>
      <c r="AO557" s="366"/>
      <c r="AP557" s="22"/>
    </row>
    <row r="558" spans="1:59" customFormat="1" ht="11.25" customHeight="1" x14ac:dyDescent="0.25">
      <c r="A558" s="4"/>
      <c r="B558" s="368">
        <v>220</v>
      </c>
      <c r="C558" s="261"/>
      <c r="D558" s="287"/>
      <c r="E558" s="479" t="str">
        <f ca="1">VLOOKUP(INDIRECT(ADDRESS(ROW(),COLUMN()-3)),Language_Translations,MATCH(Language_Selected,Language_Options,0),FALSE)</f>
        <v>Did (NAME) have a malaria rapid diagnostic test (RDT) done anywhere in this facility before coming into this consultation room to see you today?</v>
      </c>
      <c r="F558" s="479"/>
      <c r="G558" s="479"/>
      <c r="H558" s="479"/>
      <c r="I558" s="479"/>
      <c r="J558" s="479"/>
      <c r="K558" s="479"/>
      <c r="L558" s="479"/>
      <c r="M558" s="479"/>
      <c r="N558" s="479"/>
      <c r="O558" s="479"/>
      <c r="P558" s="479"/>
      <c r="Q558" s="479"/>
      <c r="R558" s="479"/>
      <c r="S558" s="479"/>
      <c r="T558" s="479"/>
      <c r="U558" s="479"/>
      <c r="V558" s="202"/>
      <c r="W558" s="383"/>
      <c r="X558" t="s">
        <v>87</v>
      </c>
      <c r="AA558" s="197" t="s">
        <v>11</v>
      </c>
      <c r="AB558" s="197"/>
      <c r="AC558" s="197"/>
      <c r="AD558" s="197"/>
      <c r="AE558" s="197"/>
      <c r="AF558" s="197"/>
      <c r="AG558" s="197"/>
      <c r="AH558" s="197"/>
      <c r="AI558" s="197"/>
      <c r="AJ558" s="203"/>
      <c r="AK558" s="211" t="s">
        <v>73</v>
      </c>
      <c r="AL558" s="79"/>
      <c r="AM558" s="378"/>
      <c r="AN558" s="372"/>
      <c r="AO558" s="155"/>
      <c r="AP558" s="3"/>
    </row>
    <row r="559" spans="1:59" customFormat="1" ht="11.25" customHeight="1" x14ac:dyDescent="0.25">
      <c r="A559" s="4"/>
      <c r="B559" s="375"/>
      <c r="C559" s="261"/>
      <c r="D559" s="287"/>
      <c r="E559" s="479"/>
      <c r="F559" s="479"/>
      <c r="G559" s="479"/>
      <c r="H559" s="479"/>
      <c r="I559" s="479"/>
      <c r="J559" s="479"/>
      <c r="K559" s="479"/>
      <c r="L559" s="479"/>
      <c r="M559" s="479"/>
      <c r="N559" s="479"/>
      <c r="O559" s="479"/>
      <c r="P559" s="479"/>
      <c r="Q559" s="479"/>
      <c r="R559" s="479"/>
      <c r="S559" s="479"/>
      <c r="T559" s="479"/>
      <c r="U559" s="479"/>
      <c r="V559" s="202"/>
      <c r="W559" s="383"/>
      <c r="X559" t="s">
        <v>88</v>
      </c>
      <c r="AA559" s="197" t="s">
        <v>11</v>
      </c>
      <c r="AB559" s="197"/>
      <c r="AC559" s="197"/>
      <c r="AD559" s="197"/>
      <c r="AE559" s="197"/>
      <c r="AF559" s="197"/>
      <c r="AG559" s="197"/>
      <c r="AH559" s="197"/>
      <c r="AI559" s="197"/>
      <c r="AJ559" s="203"/>
      <c r="AK559" s="211" t="s">
        <v>74</v>
      </c>
      <c r="AL559" s="79"/>
      <c r="AM559" s="1"/>
      <c r="AO559" s="480">
        <v>223</v>
      </c>
      <c r="AP559" s="3"/>
    </row>
    <row r="560" spans="1:59" customFormat="1" ht="11.25" customHeight="1" x14ac:dyDescent="0.25">
      <c r="A560" s="4"/>
      <c r="B560" s="375"/>
      <c r="C560" s="261"/>
      <c r="D560" s="287"/>
      <c r="E560" s="479"/>
      <c r="F560" s="479"/>
      <c r="G560" s="479"/>
      <c r="H560" s="479"/>
      <c r="I560" s="479"/>
      <c r="J560" s="479"/>
      <c r="K560" s="479"/>
      <c r="L560" s="479"/>
      <c r="M560" s="479"/>
      <c r="N560" s="479"/>
      <c r="O560" s="479"/>
      <c r="P560" s="479"/>
      <c r="Q560" s="479"/>
      <c r="R560" s="479"/>
      <c r="S560" s="479"/>
      <c r="T560" s="479"/>
      <c r="U560" s="479"/>
      <c r="V560" s="202"/>
      <c r="W560" s="383"/>
      <c r="X560" t="s">
        <v>201</v>
      </c>
      <c r="AC560" s="197"/>
      <c r="AD560" s="197"/>
      <c r="AE560" s="197" t="s">
        <v>11</v>
      </c>
      <c r="AF560" s="197"/>
      <c r="AG560" s="197"/>
      <c r="AH560" s="197"/>
      <c r="AI560" s="197"/>
      <c r="AJ560" s="203"/>
      <c r="AK560" s="211" t="s">
        <v>202</v>
      </c>
      <c r="AL560" s="79"/>
      <c r="AM560" s="372"/>
      <c r="AO560" s="480"/>
      <c r="AP560" s="3"/>
    </row>
    <row r="561" spans="1:139" ht="6" customHeight="1" x14ac:dyDescent="0.25">
      <c r="A561" s="78"/>
      <c r="B561" s="369"/>
      <c r="C561" s="373"/>
      <c r="D561" s="280"/>
      <c r="E561" s="120"/>
      <c r="F561" s="120"/>
      <c r="G561" s="120"/>
      <c r="H561" s="120"/>
      <c r="I561" s="120"/>
      <c r="J561" s="120"/>
      <c r="K561" s="120"/>
      <c r="L561" s="120"/>
      <c r="M561" s="120"/>
      <c r="N561" s="120"/>
      <c r="O561" s="120"/>
      <c r="P561" s="120"/>
      <c r="Q561" s="120"/>
      <c r="R561" s="120"/>
      <c r="S561" s="120"/>
      <c r="T561" s="120"/>
      <c r="U561" s="120"/>
      <c r="V561" s="120"/>
      <c r="W561" s="280"/>
      <c r="X561" s="120"/>
      <c r="Y561" s="120"/>
      <c r="Z561" s="120"/>
      <c r="AA561" s="120"/>
      <c r="AB561" s="120"/>
      <c r="AC561" s="120"/>
      <c r="AD561" s="120"/>
      <c r="AE561" s="120"/>
      <c r="AF561" s="120"/>
      <c r="AG561" s="120"/>
      <c r="AH561" s="120"/>
      <c r="AI561" s="120"/>
      <c r="AJ561" s="364"/>
      <c r="AK561" s="120"/>
      <c r="AL561" s="281"/>
      <c r="AM561" s="120"/>
      <c r="AN561" s="336"/>
      <c r="AO561" s="336"/>
      <c r="AP561" s="26"/>
    </row>
    <row r="562" spans="1:139" ht="6" customHeight="1" x14ac:dyDescent="0.25">
      <c r="A562" s="72"/>
      <c r="B562" s="370"/>
      <c r="C562" s="374"/>
      <c r="D562" s="276"/>
      <c r="E562" s="278"/>
      <c r="F562" s="278"/>
      <c r="G562" s="278"/>
      <c r="H562" s="278"/>
      <c r="I562" s="278"/>
      <c r="J562" s="278"/>
      <c r="K562" s="278"/>
      <c r="L562" s="278"/>
      <c r="M562" s="278"/>
      <c r="N562" s="278"/>
      <c r="O562" s="278"/>
      <c r="P562" s="278"/>
      <c r="Q562" s="278"/>
      <c r="R562" s="278"/>
      <c r="S562" s="278"/>
      <c r="T562" s="278"/>
      <c r="U562" s="278"/>
      <c r="V562" s="278"/>
      <c r="W562" s="276"/>
      <c r="X562" s="278"/>
      <c r="Y562" s="278"/>
      <c r="Z562" s="278"/>
      <c r="AA562" s="278"/>
      <c r="AB562" s="278"/>
      <c r="AC562" s="278"/>
      <c r="AD562" s="278"/>
      <c r="AE562" s="278"/>
      <c r="AF562" s="278"/>
      <c r="AG562" s="278"/>
      <c r="AH562" s="278"/>
      <c r="AI562" s="278"/>
      <c r="AJ562" s="365"/>
      <c r="AK562" s="278"/>
      <c r="AL562" s="277"/>
      <c r="AM562" s="278"/>
      <c r="AN562" s="366"/>
      <c r="AO562" s="366"/>
      <c r="AP562" s="22"/>
    </row>
    <row r="563" spans="1:139" customFormat="1" ht="11.25" customHeight="1" x14ac:dyDescent="0.25">
      <c r="A563" s="4"/>
      <c r="B563" s="368">
        <v>221</v>
      </c>
      <c r="C563" s="261"/>
      <c r="D563" s="287"/>
      <c r="E563" s="479" t="str">
        <f ca="1">VLOOKUP(INDIRECT(ADDRESS(ROW(),COLUMN()-3)),Language_Translations,MATCH(Language_Selected,Language_Options,0),FALSE)</f>
        <v>Did you see, or did the caretaker show you (NAME)'s malaria RDT result as part of this consultation?</v>
      </c>
      <c r="F563" s="479"/>
      <c r="G563" s="479"/>
      <c r="H563" s="479"/>
      <c r="I563" s="479"/>
      <c r="J563" s="479"/>
      <c r="K563" s="479"/>
      <c r="L563" s="479"/>
      <c r="M563" s="479"/>
      <c r="N563" s="479"/>
      <c r="O563" s="479"/>
      <c r="P563" s="479"/>
      <c r="Q563" s="479"/>
      <c r="R563" s="479"/>
      <c r="S563" s="479"/>
      <c r="T563" s="479"/>
      <c r="U563" s="479"/>
      <c r="V563" s="202"/>
      <c r="W563" s="383"/>
      <c r="X563" t="s">
        <v>87</v>
      </c>
      <c r="AA563" s="197" t="s">
        <v>11</v>
      </c>
      <c r="AB563" s="197"/>
      <c r="AC563" s="197"/>
      <c r="AD563" s="197"/>
      <c r="AE563" s="197"/>
      <c r="AF563" s="197"/>
      <c r="AG563" s="197"/>
      <c r="AH563" s="197"/>
      <c r="AI563" s="197"/>
      <c r="AJ563" s="203"/>
      <c r="AK563" s="211" t="s">
        <v>73</v>
      </c>
      <c r="AL563" s="79"/>
      <c r="AM563" s="378"/>
      <c r="AO563" s="375"/>
      <c r="AP563" s="3"/>
    </row>
    <row r="564" spans="1:139" customFormat="1" ht="11.25" customHeight="1" x14ac:dyDescent="0.25">
      <c r="A564" s="4"/>
      <c r="B564" s="375"/>
      <c r="C564" s="261"/>
      <c r="D564" s="287"/>
      <c r="E564" s="479"/>
      <c r="F564" s="479"/>
      <c r="G564" s="479"/>
      <c r="H564" s="479"/>
      <c r="I564" s="479"/>
      <c r="J564" s="479"/>
      <c r="K564" s="479"/>
      <c r="L564" s="479"/>
      <c r="M564" s="479"/>
      <c r="N564" s="479"/>
      <c r="O564" s="479"/>
      <c r="P564" s="479"/>
      <c r="Q564" s="479"/>
      <c r="R564" s="479"/>
      <c r="S564" s="479"/>
      <c r="T564" s="479"/>
      <c r="U564" s="479"/>
      <c r="V564" s="202"/>
      <c r="W564" s="383"/>
      <c r="X564" t="s">
        <v>88</v>
      </c>
      <c r="AA564" s="197" t="s">
        <v>11</v>
      </c>
      <c r="AB564" s="197"/>
      <c r="AC564" s="197"/>
      <c r="AD564" s="197"/>
      <c r="AE564" s="197"/>
      <c r="AF564" s="197"/>
      <c r="AG564" s="197"/>
      <c r="AH564" s="197"/>
      <c r="AI564" s="197"/>
      <c r="AJ564" s="203"/>
      <c r="AK564" s="211" t="s">
        <v>74</v>
      </c>
      <c r="AL564" s="79"/>
      <c r="AM564" s="1"/>
      <c r="AO564" s="480">
        <v>223</v>
      </c>
      <c r="AP564" s="3"/>
    </row>
    <row r="565" spans="1:139" customFormat="1" ht="11.25" customHeight="1" x14ac:dyDescent="0.25">
      <c r="A565" s="4"/>
      <c r="B565" s="375"/>
      <c r="C565" s="261"/>
      <c r="D565" s="287"/>
      <c r="E565" s="479"/>
      <c r="F565" s="479"/>
      <c r="G565" s="479"/>
      <c r="H565" s="479"/>
      <c r="I565" s="479"/>
      <c r="J565" s="479"/>
      <c r="K565" s="479"/>
      <c r="L565" s="479"/>
      <c r="M565" s="479"/>
      <c r="N565" s="479"/>
      <c r="O565" s="479"/>
      <c r="P565" s="479"/>
      <c r="Q565" s="479"/>
      <c r="R565" s="479"/>
      <c r="S565" s="479"/>
      <c r="T565" s="479"/>
      <c r="U565" s="479"/>
      <c r="W565" s="287"/>
      <c r="X565" t="s">
        <v>201</v>
      </c>
      <c r="AC565" s="197"/>
      <c r="AD565" s="197"/>
      <c r="AE565" s="197" t="s">
        <v>11</v>
      </c>
      <c r="AF565" s="197"/>
      <c r="AG565" s="197"/>
      <c r="AH565" s="197"/>
      <c r="AI565" s="197"/>
      <c r="AJ565" s="203"/>
      <c r="AK565" s="211" t="s">
        <v>202</v>
      </c>
      <c r="AL565" s="79"/>
      <c r="AM565" s="372"/>
      <c r="AO565" s="480"/>
      <c r="AP565" s="3"/>
    </row>
    <row r="566" spans="1:139" ht="6" customHeight="1" x14ac:dyDescent="0.25">
      <c r="A566" s="78"/>
      <c r="B566" s="153"/>
      <c r="C566" s="73"/>
      <c r="D566" s="24"/>
      <c r="E566" s="26"/>
      <c r="F566" s="26"/>
      <c r="G566" s="26"/>
      <c r="H566" s="26"/>
      <c r="I566" s="26"/>
      <c r="J566" s="26"/>
      <c r="K566" s="26"/>
      <c r="L566" s="26"/>
      <c r="M566" s="26"/>
      <c r="N566" s="26"/>
      <c r="O566" s="26"/>
      <c r="P566" s="26"/>
      <c r="Q566" s="26"/>
      <c r="R566" s="26"/>
      <c r="S566" s="26"/>
      <c r="T566" s="26"/>
      <c r="U566" s="26"/>
      <c r="V566" s="26"/>
      <c r="W566" s="24"/>
      <c r="X566" s="26"/>
      <c r="Y566" s="26"/>
      <c r="Z566" s="26"/>
      <c r="AA566" s="26"/>
      <c r="AB566" s="26"/>
      <c r="AC566" s="26"/>
      <c r="AD566" s="26"/>
      <c r="AE566" s="26"/>
      <c r="AF566" s="26"/>
      <c r="AG566" s="26"/>
      <c r="AH566" s="26"/>
      <c r="AI566" s="26"/>
      <c r="AJ566" s="213"/>
      <c r="AK566" s="26"/>
      <c r="AL566" s="25"/>
      <c r="AM566" s="26"/>
      <c r="AN566" s="157"/>
      <c r="AO566" s="157"/>
      <c r="AP566" s="26"/>
    </row>
    <row r="567" spans="1:139" ht="6" customHeight="1" x14ac:dyDescent="0.25">
      <c r="A567" s="72"/>
      <c r="B567" s="152"/>
      <c r="C567" s="126"/>
      <c r="D567" s="18"/>
      <c r="E567" s="22"/>
      <c r="F567" s="22"/>
      <c r="G567" s="22"/>
      <c r="H567" s="22"/>
      <c r="I567" s="22"/>
      <c r="J567" s="22"/>
      <c r="K567" s="22"/>
      <c r="L567" s="22"/>
      <c r="M567" s="22"/>
      <c r="N567" s="22"/>
      <c r="O567" s="22"/>
      <c r="P567" s="22"/>
      <c r="Q567" s="22"/>
      <c r="R567" s="22"/>
      <c r="S567" s="22"/>
      <c r="T567" s="22"/>
      <c r="U567" s="22"/>
      <c r="V567" s="22"/>
      <c r="W567" s="18"/>
      <c r="X567" s="22"/>
      <c r="Y567" s="22"/>
      <c r="Z567" s="22"/>
      <c r="AA567" s="22"/>
      <c r="AB567" s="22"/>
      <c r="AC567" s="22"/>
      <c r="AD567" s="22"/>
      <c r="AE567" s="22"/>
      <c r="AF567" s="22"/>
      <c r="AG567" s="22"/>
      <c r="AH567" s="22"/>
      <c r="AI567" s="22"/>
      <c r="AJ567" s="214"/>
      <c r="AK567" s="22"/>
      <c r="AL567" s="19"/>
      <c r="AM567" s="22"/>
      <c r="AN567" s="154"/>
      <c r="AO567" s="154"/>
      <c r="AP567" s="22"/>
    </row>
    <row r="568" spans="1:139" customFormat="1" ht="11.25" customHeight="1" x14ac:dyDescent="0.25">
      <c r="A568" s="4"/>
      <c r="B568" s="368">
        <v>222</v>
      </c>
      <c r="C568" s="4"/>
      <c r="D568" s="32"/>
      <c r="E568" s="479" t="str">
        <f ca="1">VLOOKUP(INDIRECT(ADDRESS(ROW(),COLUMN()-3)),Language_Translations,MATCH(Language_Selected,Language_Options,0),FALSE)</f>
        <v>What is (NAME)'s result of the malaria RDT test?</v>
      </c>
      <c r="F568" s="479"/>
      <c r="G568" s="479"/>
      <c r="H568" s="479"/>
      <c r="I568" s="479"/>
      <c r="J568" s="479"/>
      <c r="K568" s="479"/>
      <c r="L568" s="479"/>
      <c r="M568" s="479"/>
      <c r="N568" s="479"/>
      <c r="O568" s="479"/>
      <c r="P568" s="479"/>
      <c r="Q568" s="479"/>
      <c r="R568" s="479"/>
      <c r="S568" s="479"/>
      <c r="T568" s="479"/>
      <c r="U568" s="479"/>
      <c r="V568" s="61"/>
      <c r="W568" s="101"/>
      <c r="X568" s="3" t="s">
        <v>212</v>
      </c>
      <c r="Z568" s="3"/>
      <c r="AA568" s="1"/>
      <c r="AB568" s="16"/>
      <c r="AC568" s="197" t="s">
        <v>11</v>
      </c>
      <c r="AD568" s="16"/>
      <c r="AE568" s="16"/>
      <c r="AF568" s="16"/>
      <c r="AG568" s="16"/>
      <c r="AH568" s="16"/>
      <c r="AI568" s="16"/>
      <c r="AJ568" s="203"/>
      <c r="AK568" s="106" t="s">
        <v>73</v>
      </c>
      <c r="AL568" s="81"/>
      <c r="AM568" s="16"/>
      <c r="AN568" s="85"/>
      <c r="AO568" s="85"/>
      <c r="AP568" s="3"/>
    </row>
    <row r="569" spans="1:139" customFormat="1" ht="11.25" customHeight="1" x14ac:dyDescent="0.25">
      <c r="A569" s="4"/>
      <c r="B569" s="145"/>
      <c r="C569" s="4"/>
      <c r="D569" s="32"/>
      <c r="E569" s="479"/>
      <c r="F569" s="479"/>
      <c r="G569" s="479"/>
      <c r="H569" s="479"/>
      <c r="I569" s="479"/>
      <c r="J569" s="479"/>
      <c r="K569" s="479"/>
      <c r="L569" s="479"/>
      <c r="M569" s="479"/>
      <c r="N569" s="479"/>
      <c r="O569" s="479"/>
      <c r="P569" s="479"/>
      <c r="Q569" s="479"/>
      <c r="R569" s="479"/>
      <c r="S569" s="479"/>
      <c r="T569" s="479"/>
      <c r="U569" s="479"/>
      <c r="V569" s="61"/>
      <c r="W569" s="101"/>
      <c r="X569" s="3" t="s">
        <v>213</v>
      </c>
      <c r="Z569" s="3"/>
      <c r="AA569" s="1"/>
      <c r="AB569" s="1"/>
      <c r="AC569" s="16"/>
      <c r="AD569" s="197" t="s">
        <v>11</v>
      </c>
      <c r="AE569" s="16"/>
      <c r="AF569" s="16"/>
      <c r="AG569" s="16"/>
      <c r="AH569" s="16"/>
      <c r="AI569" s="16"/>
      <c r="AJ569" s="203"/>
      <c r="AK569" s="106" t="s">
        <v>74</v>
      </c>
      <c r="AL569" s="81"/>
      <c r="AM569" s="16"/>
      <c r="AN569" s="85"/>
      <c r="AO569" s="85"/>
      <c r="AP569" s="3"/>
    </row>
    <row r="570" spans="1:139" customFormat="1" ht="11.25" customHeight="1" x14ac:dyDescent="0.25">
      <c r="A570" s="4"/>
      <c r="B570" s="145"/>
      <c r="C570" s="4"/>
      <c r="D570" s="32"/>
      <c r="E570" s="479"/>
      <c r="F570" s="479"/>
      <c r="G570" s="479"/>
      <c r="H570" s="479"/>
      <c r="I570" s="479"/>
      <c r="J570" s="479"/>
      <c r="K570" s="479"/>
      <c r="L570" s="479"/>
      <c r="M570" s="479"/>
      <c r="N570" s="479"/>
      <c r="O570" s="479"/>
      <c r="P570" s="479"/>
      <c r="Q570" s="479"/>
      <c r="R570" s="479"/>
      <c r="S570" s="479"/>
      <c r="T570" s="479"/>
      <c r="U570" s="479"/>
      <c r="V570" s="3"/>
      <c r="W570" s="32"/>
      <c r="X570" s="3" t="s">
        <v>201</v>
      </c>
      <c r="Z570" s="3"/>
      <c r="AA570" s="3"/>
      <c r="AB570" s="16"/>
      <c r="AC570" s="16"/>
      <c r="AD570" s="16"/>
      <c r="AE570" s="197" t="s">
        <v>11</v>
      </c>
      <c r="AF570" s="16"/>
      <c r="AG570" s="16"/>
      <c r="AH570" s="16"/>
      <c r="AI570" s="16"/>
      <c r="AJ570" s="203"/>
      <c r="AK570" s="106" t="s">
        <v>202</v>
      </c>
      <c r="AL570" s="81"/>
      <c r="AM570" s="16"/>
      <c r="AN570" s="85"/>
      <c r="AO570" s="85"/>
      <c r="AP570" s="3"/>
    </row>
    <row r="571" spans="1:139" ht="6" customHeight="1" thickBot="1" x14ac:dyDescent="0.3">
      <c r="A571" s="78"/>
      <c r="B571" s="153"/>
      <c r="C571" s="73"/>
      <c r="D571" s="24"/>
      <c r="E571" s="26"/>
      <c r="F571" s="26"/>
      <c r="G571" s="26"/>
      <c r="H571" s="26"/>
      <c r="I571" s="26"/>
      <c r="J571" s="26"/>
      <c r="K571" s="26"/>
      <c r="L571" s="26"/>
      <c r="M571" s="26"/>
      <c r="N571" s="26"/>
      <c r="O571" s="26"/>
      <c r="P571" s="26"/>
      <c r="Q571" s="26"/>
      <c r="R571" s="26"/>
      <c r="S571" s="26"/>
      <c r="T571" s="26"/>
      <c r="U571" s="26"/>
      <c r="V571" s="26"/>
      <c r="W571" s="24"/>
      <c r="X571" s="26"/>
      <c r="Y571" s="26"/>
      <c r="Z571" s="26"/>
      <c r="AA571" s="26"/>
      <c r="AB571" s="26"/>
      <c r="AC571" s="26"/>
      <c r="AD571" s="26"/>
      <c r="AE571" s="26"/>
      <c r="AF571" s="26"/>
      <c r="AG571" s="26"/>
      <c r="AH571" s="26"/>
      <c r="AI571" s="26"/>
      <c r="AJ571" s="213"/>
      <c r="AK571" s="26"/>
      <c r="AL571" s="25"/>
      <c r="AM571" s="26"/>
      <c r="AN571" s="157"/>
      <c r="AO571" s="157"/>
      <c r="AP571" s="26"/>
    </row>
    <row r="572" spans="1:139" customFormat="1" ht="6" customHeight="1" x14ac:dyDescent="0.25">
      <c r="A572" s="6"/>
      <c r="B572" s="187"/>
      <c r="C572" s="8"/>
      <c r="D572" s="31"/>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107"/>
      <c r="AK572" s="9"/>
      <c r="AL572" s="34"/>
      <c r="AM572" s="9"/>
      <c r="AN572" s="107"/>
      <c r="AO572" s="107"/>
      <c r="AP572" s="15"/>
      <c r="AS572" s="344"/>
      <c r="AT572" s="344"/>
      <c r="AU572" s="344"/>
      <c r="AV572" s="344"/>
      <c r="AW572" s="344"/>
      <c r="AX572" s="344"/>
      <c r="AY572" s="344"/>
      <c r="AZ572" s="344"/>
      <c r="BA572" s="344"/>
      <c r="BB572" s="344"/>
      <c r="BC572" s="344"/>
      <c r="BD572" s="344"/>
      <c r="BE572" s="344"/>
      <c r="BF572" s="344"/>
      <c r="BG572" s="344"/>
      <c r="BH572" s="344"/>
      <c r="BI572" s="344"/>
      <c r="BJ572" s="344"/>
      <c r="BK572" s="344"/>
      <c r="BL572" s="344"/>
      <c r="BM572" s="344"/>
      <c r="BN572" s="344"/>
      <c r="BO572" s="344"/>
      <c r="BP572" s="344"/>
      <c r="BQ572" s="344"/>
      <c r="BR572" s="344"/>
      <c r="BS572" s="344"/>
      <c r="BT572" s="344"/>
      <c r="BU572" s="344"/>
      <c r="BV572" s="344"/>
      <c r="BW572" s="344"/>
      <c r="BX572" s="344"/>
      <c r="BY572" s="344"/>
      <c r="BZ572" s="344"/>
      <c r="CA572" s="344"/>
      <c r="CB572" s="344"/>
      <c r="CC572" s="344"/>
      <c r="CD572" s="344"/>
      <c r="CE572" s="344"/>
      <c r="CF572" s="344"/>
      <c r="CG572" s="344"/>
      <c r="CH572" s="344"/>
      <c r="CI572" s="344"/>
      <c r="CJ572" s="344"/>
      <c r="CK572" s="344"/>
      <c r="CL572" s="344"/>
      <c r="CM572" s="344"/>
      <c r="CN572" s="344"/>
      <c r="CO572" s="344"/>
      <c r="CP572" s="344"/>
      <c r="CQ572" s="344"/>
      <c r="CR572" s="344"/>
      <c r="CS572" s="344"/>
      <c r="CT572" s="344"/>
      <c r="CU572" s="344"/>
      <c r="CV572" s="344"/>
      <c r="CW572" s="344"/>
      <c r="CX572" s="344"/>
      <c r="CY572" s="344"/>
      <c r="CZ572" s="344"/>
      <c r="DA572" s="344"/>
      <c r="DB572" s="344"/>
      <c r="DC572" s="344"/>
      <c r="DD572" s="344"/>
      <c r="DE572" s="344"/>
      <c r="DF572" s="344"/>
      <c r="DG572" s="344"/>
      <c r="DH572" s="344"/>
      <c r="DI572" s="344"/>
      <c r="DJ572" s="344"/>
      <c r="DK572" s="344"/>
      <c r="DL572" s="344"/>
      <c r="DM572" s="344"/>
      <c r="DN572" s="344"/>
      <c r="DO572" s="344"/>
      <c r="DP572" s="344"/>
      <c r="DQ572" s="344"/>
      <c r="DR572" s="344"/>
      <c r="DS572" s="344"/>
      <c r="DT572" s="344"/>
      <c r="DU572" s="344"/>
      <c r="DV572" s="344"/>
      <c r="DW572" s="344"/>
      <c r="DX572" s="344"/>
      <c r="DY572" s="344"/>
      <c r="DZ572" s="344"/>
      <c r="EA572" s="344"/>
      <c r="EB572" s="344"/>
      <c r="EC572" s="344"/>
      <c r="ED572" s="344"/>
      <c r="EE572" s="344"/>
      <c r="EF572" s="344"/>
      <c r="EG572" s="344"/>
      <c r="EH572" s="344"/>
      <c r="EI572" s="344"/>
    </row>
    <row r="573" spans="1:139" customFormat="1" ht="11.25" customHeight="1" x14ac:dyDescent="0.25">
      <c r="A573" s="70"/>
      <c r="B573" s="368">
        <v>223</v>
      </c>
      <c r="C573" s="261"/>
      <c r="D573" s="287"/>
      <c r="E573" s="481" t="str">
        <f ca="1">VLOOKUP(INDIRECT(ADDRESS(ROW(),COLUMN()-3)),Language_Translations,MATCH(Language_Selected,Language_Options,0),FALSE)</f>
        <v>CHECK 200, 205, 206, 211, 216, 217: IF CHILD HAD  PRESENTED TODAY WITH A FEVER (CODE '1' IS CIRCLED IN 200(a),  WAS DIAGNOSED WITH ANY MALARIA (CODE '1' OR CODE '2'  IS CIRCLED IN 205) AND / OR WITH A FEVER (CODE 'A-D' IS CIRCLED IN 206) AND / OR FOUND WITH PALMAR PALLOR (CODE '1' IS CIRCLED IN 211), AND /OR  HAD A FEVER WITH DIAGNOSED ILLNESS OR IN THE PAST TWO DAYS(CODE '1' IS CIRCLED IN 216 AND /OR 217)</v>
      </c>
      <c r="F573" s="481"/>
      <c r="G573" s="481"/>
      <c r="H573" s="481"/>
      <c r="I573" s="481"/>
      <c r="J573" s="481"/>
      <c r="K573" s="481"/>
      <c r="L573" s="481"/>
      <c r="M573" s="481"/>
      <c r="N573" s="481"/>
      <c r="O573" s="481"/>
      <c r="P573" s="481"/>
      <c r="Q573" s="481"/>
      <c r="R573" s="481"/>
      <c r="S573" s="481"/>
      <c r="T573" s="481"/>
      <c r="U573" s="481"/>
      <c r="V573" s="481"/>
      <c r="W573" s="481"/>
      <c r="X573" s="481"/>
      <c r="Y573" s="481"/>
      <c r="Z573" s="481"/>
      <c r="AA573" s="481"/>
      <c r="AB573" s="481"/>
      <c r="AC573" s="481"/>
      <c r="AD573" s="481"/>
      <c r="AE573" s="481"/>
      <c r="AF573" s="481"/>
      <c r="AG573" s="481"/>
      <c r="AH573" s="481"/>
      <c r="AI573" s="481"/>
      <c r="AJ573" s="481"/>
      <c r="AK573" s="61"/>
      <c r="AL573" s="83"/>
      <c r="AM573" s="61"/>
      <c r="AN573" s="141"/>
      <c r="AO573" s="85"/>
      <c r="AP573" s="71"/>
      <c r="AS573" s="344"/>
      <c r="AT573" s="344"/>
      <c r="AU573" s="344"/>
      <c r="AV573" s="344"/>
      <c r="AW573" s="344"/>
      <c r="AX573" s="344"/>
      <c r="AY573" s="344"/>
      <c r="AZ573" s="344"/>
      <c r="BA573" s="344"/>
      <c r="BB573" s="344"/>
      <c r="BC573" s="344"/>
      <c r="BD573" s="344"/>
      <c r="BE573" s="344"/>
      <c r="BF573" s="344"/>
      <c r="BG573" s="344"/>
      <c r="BH573" s="344"/>
      <c r="BI573" s="344"/>
      <c r="BJ573" s="344"/>
      <c r="BK573" s="344"/>
      <c r="BL573" s="344"/>
      <c r="BM573" s="344"/>
      <c r="BN573" s="344"/>
      <c r="BO573" s="344"/>
      <c r="BP573" s="344"/>
      <c r="BQ573" s="344"/>
      <c r="BR573" s="344"/>
      <c r="BS573" s="344"/>
      <c r="BT573" s="344"/>
      <c r="BU573" s="344"/>
      <c r="BV573" s="344"/>
      <c r="BW573" s="344"/>
      <c r="BX573" s="344"/>
      <c r="BY573" s="344"/>
      <c r="BZ573" s="344"/>
      <c r="CA573" s="344"/>
      <c r="CB573" s="344"/>
      <c r="CC573" s="344"/>
      <c r="CD573" s="344"/>
      <c r="CE573" s="344"/>
      <c r="CF573" s="344"/>
      <c r="CG573" s="344"/>
      <c r="CH573" s="344"/>
      <c r="CI573" s="344"/>
      <c r="CJ573" s="344"/>
      <c r="CK573" s="344"/>
      <c r="CL573" s="344"/>
      <c r="CM573" s="344"/>
      <c r="CN573" s="344"/>
      <c r="CO573" s="344"/>
      <c r="CP573" s="344"/>
      <c r="CQ573" s="344"/>
      <c r="CR573" s="344"/>
      <c r="CS573" s="344"/>
      <c r="CT573" s="344"/>
      <c r="CU573" s="344"/>
      <c r="CV573" s="344"/>
      <c r="CW573" s="344"/>
      <c r="CX573" s="344"/>
      <c r="CY573" s="344"/>
      <c r="CZ573" s="344"/>
      <c r="DA573" s="344"/>
      <c r="DB573" s="344"/>
      <c r="DC573" s="344"/>
      <c r="DD573" s="344"/>
      <c r="DE573" s="344"/>
      <c r="DF573" s="344"/>
      <c r="DG573" s="344"/>
      <c r="DH573" s="344"/>
      <c r="DI573" s="344"/>
      <c r="DJ573" s="344"/>
      <c r="DK573" s="344"/>
      <c r="DL573" s="344"/>
      <c r="DM573" s="344"/>
      <c r="DN573" s="344"/>
      <c r="DO573" s="344"/>
      <c r="DP573" s="344"/>
      <c r="DQ573" s="344"/>
      <c r="DR573" s="344"/>
      <c r="DS573" s="344"/>
      <c r="DT573" s="344"/>
      <c r="DU573" s="344"/>
      <c r="DV573" s="344"/>
      <c r="DW573" s="344"/>
      <c r="DX573" s="344"/>
      <c r="DY573" s="344"/>
      <c r="DZ573" s="344"/>
      <c r="EA573" s="344"/>
      <c r="EB573" s="344"/>
      <c r="EC573" s="344"/>
      <c r="ED573" s="344"/>
      <c r="EE573" s="344"/>
      <c r="EF573" s="344"/>
      <c r="EG573" s="344"/>
      <c r="EH573" s="344"/>
      <c r="EI573" s="344"/>
    </row>
    <row r="574" spans="1:139" customFormat="1" ht="11.25" customHeight="1" x14ac:dyDescent="0.25">
      <c r="A574" s="70"/>
      <c r="B574" s="368"/>
      <c r="C574" s="261"/>
      <c r="D574" s="287"/>
      <c r="E574" s="481"/>
      <c r="F574" s="481"/>
      <c r="G574" s="481"/>
      <c r="H574" s="481"/>
      <c r="I574" s="481"/>
      <c r="J574" s="481"/>
      <c r="K574" s="481"/>
      <c r="L574" s="481"/>
      <c r="M574" s="481"/>
      <c r="N574" s="481"/>
      <c r="O574" s="481"/>
      <c r="P574" s="481"/>
      <c r="Q574" s="481"/>
      <c r="R574" s="481"/>
      <c r="S574" s="481"/>
      <c r="T574" s="481"/>
      <c r="U574" s="481"/>
      <c r="V574" s="481"/>
      <c r="W574" s="481"/>
      <c r="X574" s="481"/>
      <c r="Y574" s="481"/>
      <c r="Z574" s="481"/>
      <c r="AA574" s="481"/>
      <c r="AB574" s="481"/>
      <c r="AC574" s="481"/>
      <c r="AD574" s="481"/>
      <c r="AE574" s="481"/>
      <c r="AF574" s="481"/>
      <c r="AG574" s="481"/>
      <c r="AH574" s="481"/>
      <c r="AI574" s="481"/>
      <c r="AJ574" s="481"/>
      <c r="AK574" s="61"/>
      <c r="AL574" s="83"/>
      <c r="AM574" s="61"/>
      <c r="AN574" s="141"/>
      <c r="AO574" s="85"/>
      <c r="AP574" s="71"/>
      <c r="AS574" s="344"/>
      <c r="AT574" s="344"/>
      <c r="AU574" s="344"/>
      <c r="AV574" s="344"/>
      <c r="AW574" s="344"/>
      <c r="AX574" s="344"/>
      <c r="AY574" s="344"/>
      <c r="AZ574" s="344"/>
      <c r="BA574" s="344"/>
      <c r="BB574" s="344"/>
      <c r="BC574" s="344"/>
      <c r="BD574" s="344"/>
      <c r="BE574" s="344"/>
      <c r="BF574" s="344"/>
      <c r="BG574" s="344"/>
      <c r="BH574" s="344"/>
      <c r="BI574" s="344"/>
      <c r="BJ574" s="344"/>
      <c r="BK574" s="344"/>
      <c r="BL574" s="344"/>
      <c r="BM574" s="344"/>
      <c r="BN574" s="344"/>
      <c r="BO574" s="344"/>
      <c r="BP574" s="344"/>
      <c r="BQ574" s="344"/>
      <c r="BR574" s="344"/>
      <c r="BS574" s="344"/>
      <c r="BT574" s="344"/>
      <c r="BU574" s="344"/>
      <c r="BV574" s="344"/>
      <c r="BW574" s="344"/>
      <c r="BX574" s="344"/>
      <c r="BY574" s="344"/>
      <c r="BZ574" s="344"/>
      <c r="CA574" s="344"/>
      <c r="CB574" s="344"/>
      <c r="CC574" s="344"/>
      <c r="CD574" s="344"/>
      <c r="CE574" s="344"/>
      <c r="CF574" s="344"/>
      <c r="CG574" s="344"/>
      <c r="CH574" s="344"/>
      <c r="CI574" s="344"/>
      <c r="CJ574" s="344"/>
      <c r="CK574" s="344"/>
      <c r="CL574" s="344"/>
      <c r="CM574" s="344"/>
      <c r="CN574" s="344"/>
      <c r="CO574" s="344"/>
      <c r="CP574" s="344"/>
      <c r="CQ574" s="344"/>
      <c r="CR574" s="344"/>
      <c r="CS574" s="344"/>
      <c r="CT574" s="344"/>
      <c r="CU574" s="344"/>
      <c r="CV574" s="344"/>
      <c r="CW574" s="344"/>
      <c r="CX574" s="344"/>
      <c r="CY574" s="344"/>
      <c r="CZ574" s="344"/>
      <c r="DA574" s="344"/>
      <c r="DB574" s="344"/>
      <c r="DC574" s="344"/>
      <c r="DD574" s="344"/>
      <c r="DE574" s="344"/>
      <c r="DF574" s="344"/>
      <c r="DG574" s="344"/>
      <c r="DH574" s="344"/>
      <c r="DI574" s="344"/>
      <c r="DJ574" s="344"/>
      <c r="DK574" s="344"/>
      <c r="DL574" s="344"/>
      <c r="DM574" s="344"/>
      <c r="DN574" s="344"/>
      <c r="DO574" s="344"/>
      <c r="DP574" s="344"/>
      <c r="DQ574" s="344"/>
      <c r="DR574" s="344"/>
      <c r="DS574" s="344"/>
      <c r="DT574" s="344"/>
      <c r="DU574" s="344"/>
      <c r="DV574" s="344"/>
      <c r="DW574" s="344"/>
      <c r="DX574" s="344"/>
      <c r="DY574" s="344"/>
      <c r="DZ574" s="344"/>
      <c r="EA574" s="344"/>
      <c r="EB574" s="344"/>
      <c r="EC574" s="344"/>
      <c r="ED574" s="344"/>
      <c r="EE574" s="344"/>
      <c r="EF574" s="344"/>
      <c r="EG574" s="344"/>
      <c r="EH574" s="344"/>
      <c r="EI574" s="344"/>
    </row>
    <row r="575" spans="1:139" customFormat="1" ht="11.25" customHeight="1" x14ac:dyDescent="0.25">
      <c r="A575" s="70"/>
      <c r="B575" s="368"/>
      <c r="C575" s="261"/>
      <c r="D575" s="287"/>
      <c r="E575" s="481"/>
      <c r="F575" s="481"/>
      <c r="G575" s="481"/>
      <c r="H575" s="481"/>
      <c r="I575" s="481"/>
      <c r="J575" s="481"/>
      <c r="K575" s="481"/>
      <c r="L575" s="481"/>
      <c r="M575" s="481"/>
      <c r="N575" s="481"/>
      <c r="O575" s="481"/>
      <c r="P575" s="481"/>
      <c r="Q575" s="481"/>
      <c r="R575" s="481"/>
      <c r="S575" s="481"/>
      <c r="T575" s="481"/>
      <c r="U575" s="481"/>
      <c r="V575" s="481"/>
      <c r="W575" s="481"/>
      <c r="X575" s="481"/>
      <c r="Y575" s="481"/>
      <c r="Z575" s="481"/>
      <c r="AA575" s="481"/>
      <c r="AB575" s="481"/>
      <c r="AC575" s="481"/>
      <c r="AD575" s="481"/>
      <c r="AE575" s="481"/>
      <c r="AF575" s="481"/>
      <c r="AG575" s="481"/>
      <c r="AH575" s="481"/>
      <c r="AI575" s="481"/>
      <c r="AJ575" s="481"/>
      <c r="AK575" s="61"/>
      <c r="AL575" s="83"/>
      <c r="AM575" s="61"/>
      <c r="AN575" s="141"/>
      <c r="AO575" s="85"/>
      <c r="AP575" s="71"/>
      <c r="AS575" s="344"/>
      <c r="AT575" s="344"/>
      <c r="AU575" s="344"/>
      <c r="AV575" s="344"/>
      <c r="AW575" s="344"/>
      <c r="AX575" s="344"/>
      <c r="AY575" s="344"/>
      <c r="AZ575" s="344"/>
      <c r="BA575" s="344"/>
      <c r="BB575" s="344"/>
      <c r="BC575" s="344"/>
      <c r="BD575" s="344"/>
      <c r="BE575" s="344"/>
      <c r="BF575" s="344"/>
      <c r="BG575" s="344"/>
      <c r="BH575" s="344"/>
      <c r="BI575" s="344"/>
      <c r="BJ575" s="344"/>
      <c r="BK575" s="344"/>
      <c r="BL575" s="344"/>
      <c r="BM575" s="344"/>
      <c r="BN575" s="344"/>
      <c r="BO575" s="344"/>
      <c r="BP575" s="344"/>
      <c r="BQ575" s="344"/>
      <c r="BR575" s="344"/>
      <c r="BS575" s="344"/>
      <c r="BT575" s="344"/>
      <c r="BU575" s="344"/>
      <c r="BV575" s="344"/>
      <c r="BW575" s="344"/>
      <c r="BX575" s="344"/>
      <c r="BY575" s="344"/>
      <c r="BZ575" s="344"/>
      <c r="CA575" s="344"/>
      <c r="CB575" s="344"/>
      <c r="CC575" s="344"/>
      <c r="CD575" s="344"/>
      <c r="CE575" s="344"/>
      <c r="CF575" s="344"/>
      <c r="CG575" s="344"/>
      <c r="CH575" s="344"/>
      <c r="CI575" s="344"/>
      <c r="CJ575" s="344"/>
      <c r="CK575" s="344"/>
      <c r="CL575" s="344"/>
      <c r="CM575" s="344"/>
      <c r="CN575" s="344"/>
      <c r="CO575" s="344"/>
      <c r="CP575" s="344"/>
      <c r="CQ575" s="344"/>
      <c r="CR575" s="344"/>
      <c r="CS575" s="344"/>
      <c r="CT575" s="344"/>
      <c r="CU575" s="344"/>
      <c r="CV575" s="344"/>
      <c r="CW575" s="344"/>
      <c r="CX575" s="344"/>
      <c r="CY575" s="344"/>
      <c r="CZ575" s="344"/>
      <c r="DA575" s="344"/>
      <c r="DB575" s="344"/>
      <c r="DC575" s="344"/>
      <c r="DD575" s="344"/>
      <c r="DE575" s="344"/>
      <c r="DF575" s="344"/>
      <c r="DG575" s="344"/>
      <c r="DH575" s="344"/>
      <c r="DI575" s="344"/>
      <c r="DJ575" s="344"/>
      <c r="DK575" s="344"/>
      <c r="DL575" s="344"/>
      <c r="DM575" s="344"/>
      <c r="DN575" s="344"/>
      <c r="DO575" s="344"/>
      <c r="DP575" s="344"/>
      <c r="DQ575" s="344"/>
      <c r="DR575" s="344"/>
      <c r="DS575" s="344"/>
      <c r="DT575" s="344"/>
      <c r="DU575" s="344"/>
      <c r="DV575" s="344"/>
      <c r="DW575" s="344"/>
      <c r="DX575" s="344"/>
      <c r="DY575" s="344"/>
      <c r="DZ575" s="344"/>
      <c r="EA575" s="344"/>
      <c r="EB575" s="344"/>
      <c r="EC575" s="344"/>
      <c r="ED575" s="344"/>
      <c r="EE575" s="344"/>
      <c r="EF575" s="344"/>
      <c r="EG575" s="344"/>
      <c r="EH575" s="344"/>
      <c r="EI575" s="344"/>
    </row>
    <row r="576" spans="1:139" customFormat="1" ht="11.25" customHeight="1" x14ac:dyDescent="0.25">
      <c r="A576" s="70"/>
      <c r="B576" s="368"/>
      <c r="C576" s="261"/>
      <c r="D576" s="287"/>
      <c r="E576" s="481"/>
      <c r="F576" s="481"/>
      <c r="G576" s="481"/>
      <c r="H576" s="481"/>
      <c r="I576" s="481"/>
      <c r="J576" s="481"/>
      <c r="K576" s="481"/>
      <c r="L576" s="481"/>
      <c r="M576" s="481"/>
      <c r="N576" s="481"/>
      <c r="O576" s="481"/>
      <c r="P576" s="481"/>
      <c r="Q576" s="481"/>
      <c r="R576" s="481"/>
      <c r="S576" s="481"/>
      <c r="T576" s="481"/>
      <c r="U576" s="481"/>
      <c r="V576" s="481"/>
      <c r="W576" s="481"/>
      <c r="X576" s="481"/>
      <c r="Y576" s="481"/>
      <c r="Z576" s="481"/>
      <c r="AA576" s="481"/>
      <c r="AB576" s="481"/>
      <c r="AC576" s="481"/>
      <c r="AD576" s="481"/>
      <c r="AE576" s="481"/>
      <c r="AF576" s="481"/>
      <c r="AG576" s="481"/>
      <c r="AH576" s="481"/>
      <c r="AI576" s="481"/>
      <c r="AJ576" s="481"/>
      <c r="AK576" s="61"/>
      <c r="AL576" s="83"/>
      <c r="AM576" s="61"/>
      <c r="AN576" s="141"/>
      <c r="AO576" s="85"/>
      <c r="AP576" s="71"/>
      <c r="AS576" s="344"/>
      <c r="AT576" s="344"/>
      <c r="AU576" s="344"/>
      <c r="AV576" s="344"/>
      <c r="AW576" s="344"/>
      <c r="AX576" s="344"/>
      <c r="AY576" s="344"/>
      <c r="AZ576" s="344"/>
      <c r="BA576" s="344"/>
      <c r="BB576" s="344"/>
      <c r="BC576" s="344"/>
      <c r="BD576" s="344"/>
      <c r="BE576" s="344"/>
      <c r="BF576" s="344"/>
      <c r="BG576" s="344"/>
      <c r="BH576" s="344"/>
      <c r="BI576" s="344"/>
      <c r="BJ576" s="344"/>
      <c r="BK576" s="344"/>
      <c r="BL576" s="344"/>
      <c r="BM576" s="344"/>
      <c r="BN576" s="344"/>
      <c r="BO576" s="344"/>
      <c r="BP576" s="344"/>
      <c r="BQ576" s="344"/>
      <c r="BR576" s="344"/>
      <c r="BS576" s="344"/>
      <c r="BT576" s="344"/>
      <c r="BU576" s="344"/>
      <c r="BV576" s="344"/>
      <c r="BW576" s="344"/>
      <c r="BX576" s="344"/>
      <c r="BY576" s="344"/>
      <c r="BZ576" s="344"/>
      <c r="CA576" s="344"/>
      <c r="CB576" s="344"/>
      <c r="CC576" s="344"/>
      <c r="CD576" s="344"/>
      <c r="CE576" s="344"/>
      <c r="CF576" s="344"/>
      <c r="CG576" s="344"/>
      <c r="CH576" s="344"/>
      <c r="CI576" s="344"/>
      <c r="CJ576" s="344"/>
      <c r="CK576" s="344"/>
      <c r="CL576" s="344"/>
      <c r="CM576" s="344"/>
      <c r="CN576" s="344"/>
      <c r="CO576" s="344"/>
      <c r="CP576" s="344"/>
      <c r="CQ576" s="344"/>
      <c r="CR576" s="344"/>
      <c r="CS576" s="344"/>
      <c r="CT576" s="344"/>
      <c r="CU576" s="344"/>
      <c r="CV576" s="344"/>
      <c r="CW576" s="344"/>
      <c r="CX576" s="344"/>
      <c r="CY576" s="344"/>
      <c r="CZ576" s="344"/>
      <c r="DA576" s="344"/>
      <c r="DB576" s="344"/>
      <c r="DC576" s="344"/>
      <c r="DD576" s="344"/>
      <c r="DE576" s="344"/>
      <c r="DF576" s="344"/>
      <c r="DG576" s="344"/>
      <c r="DH576" s="344"/>
      <c r="DI576" s="344"/>
      <c r="DJ576" s="344"/>
      <c r="DK576" s="344"/>
      <c r="DL576" s="344"/>
      <c r="DM576" s="344"/>
      <c r="DN576" s="344"/>
      <c r="DO576" s="344"/>
      <c r="DP576" s="344"/>
      <c r="DQ576" s="344"/>
      <c r="DR576" s="344"/>
      <c r="DS576" s="344"/>
      <c r="DT576" s="344"/>
      <c r="DU576" s="344"/>
      <c r="DV576" s="344"/>
      <c r="DW576" s="344"/>
      <c r="DX576" s="344"/>
      <c r="DY576" s="344"/>
      <c r="DZ576" s="344"/>
      <c r="EA576" s="344"/>
      <c r="EB576" s="344"/>
      <c r="EC576" s="344"/>
      <c r="ED576" s="344"/>
      <c r="EE576" s="344"/>
      <c r="EF576" s="344"/>
      <c r="EG576" s="344"/>
      <c r="EH576" s="344"/>
      <c r="EI576" s="344"/>
    </row>
    <row r="577" spans="1:139" customFormat="1" ht="11.25" customHeight="1" x14ac:dyDescent="0.25">
      <c r="A577" s="70"/>
      <c r="B577" s="368"/>
      <c r="C577" s="261"/>
      <c r="D577" s="287"/>
      <c r="E577" s="481"/>
      <c r="F577" s="481"/>
      <c r="G577" s="481"/>
      <c r="H577" s="481"/>
      <c r="I577" s="481"/>
      <c r="J577" s="481"/>
      <c r="K577" s="481"/>
      <c r="L577" s="481"/>
      <c r="M577" s="481"/>
      <c r="N577" s="481"/>
      <c r="O577" s="481"/>
      <c r="P577" s="481"/>
      <c r="Q577" s="481"/>
      <c r="R577" s="481"/>
      <c r="S577" s="481"/>
      <c r="T577" s="481"/>
      <c r="U577" s="481"/>
      <c r="V577" s="481"/>
      <c r="W577" s="481"/>
      <c r="X577" s="481"/>
      <c r="Y577" s="481"/>
      <c r="Z577" s="481"/>
      <c r="AA577" s="481"/>
      <c r="AB577" s="481"/>
      <c r="AC577" s="481"/>
      <c r="AD577" s="481"/>
      <c r="AE577" s="481"/>
      <c r="AF577" s="481"/>
      <c r="AG577" s="481"/>
      <c r="AH577" s="481"/>
      <c r="AI577" s="481"/>
      <c r="AJ577" s="481"/>
      <c r="AK577" s="61"/>
      <c r="AL577" s="83"/>
      <c r="AM577" s="61"/>
      <c r="AN577" s="141"/>
      <c r="AO577" s="85"/>
      <c r="AP577" s="71"/>
      <c r="AS577" s="344"/>
      <c r="AT577" s="344"/>
      <c r="AU577" s="344"/>
      <c r="AV577" s="344"/>
      <c r="AW577" s="344"/>
      <c r="AX577" s="344"/>
      <c r="AY577" s="344"/>
      <c r="AZ577" s="344"/>
      <c r="BA577" s="344"/>
      <c r="BB577" s="344"/>
      <c r="BC577" s="344"/>
      <c r="BD577" s="344"/>
      <c r="BE577" s="344"/>
      <c r="BF577" s="344"/>
      <c r="BG577" s="344"/>
      <c r="BH577" s="344"/>
      <c r="BI577" s="344"/>
      <c r="BJ577" s="344"/>
      <c r="BK577" s="344"/>
      <c r="BL577" s="344"/>
      <c r="BM577" s="344"/>
      <c r="BN577" s="344"/>
      <c r="BO577" s="344"/>
      <c r="BP577" s="344"/>
      <c r="BQ577" s="344"/>
      <c r="BR577" s="344"/>
      <c r="BS577" s="344"/>
      <c r="BT577" s="344"/>
      <c r="BU577" s="344"/>
      <c r="BV577" s="344"/>
      <c r="BW577" s="344"/>
      <c r="BX577" s="344"/>
      <c r="BY577" s="344"/>
      <c r="BZ577" s="344"/>
      <c r="CA577" s="344"/>
      <c r="CB577" s="344"/>
      <c r="CC577" s="344"/>
      <c r="CD577" s="344"/>
      <c r="CE577" s="344"/>
      <c r="CF577" s="344"/>
      <c r="CG577" s="344"/>
      <c r="CH577" s="344"/>
      <c r="CI577" s="344"/>
      <c r="CJ577" s="344"/>
      <c r="CK577" s="344"/>
      <c r="CL577" s="344"/>
      <c r="CM577" s="344"/>
      <c r="CN577" s="344"/>
      <c r="CO577" s="344"/>
      <c r="CP577" s="344"/>
      <c r="CQ577" s="344"/>
      <c r="CR577" s="344"/>
      <c r="CS577" s="344"/>
      <c r="CT577" s="344"/>
      <c r="CU577" s="344"/>
      <c r="CV577" s="344"/>
      <c r="CW577" s="344"/>
      <c r="CX577" s="344"/>
      <c r="CY577" s="344"/>
      <c r="CZ577" s="344"/>
      <c r="DA577" s="344"/>
      <c r="DB577" s="344"/>
      <c r="DC577" s="344"/>
      <c r="DD577" s="344"/>
      <c r="DE577" s="344"/>
      <c r="DF577" s="344"/>
      <c r="DG577" s="344"/>
      <c r="DH577" s="344"/>
      <c r="DI577" s="344"/>
      <c r="DJ577" s="344"/>
      <c r="DK577" s="344"/>
      <c r="DL577" s="344"/>
      <c r="DM577" s="344"/>
      <c r="DN577" s="344"/>
      <c r="DO577" s="344"/>
      <c r="DP577" s="344"/>
      <c r="DQ577" s="344"/>
      <c r="DR577" s="344"/>
      <c r="DS577" s="344"/>
      <c r="DT577" s="344"/>
      <c r="DU577" s="344"/>
      <c r="DV577" s="344"/>
      <c r="DW577" s="344"/>
      <c r="DX577" s="344"/>
      <c r="DY577" s="344"/>
      <c r="DZ577" s="344"/>
      <c r="EA577" s="344"/>
      <c r="EB577" s="344"/>
      <c r="EC577" s="344"/>
      <c r="ED577" s="344"/>
      <c r="EE577" s="344"/>
      <c r="EF577" s="344"/>
      <c r="EG577" s="344"/>
      <c r="EH577" s="344"/>
      <c r="EI577" s="344"/>
    </row>
    <row r="578" spans="1:139" customFormat="1" ht="11.25" customHeight="1" x14ac:dyDescent="0.25">
      <c r="A578" s="70"/>
      <c r="B578" s="368"/>
      <c r="C578" s="261"/>
      <c r="D578" s="287"/>
      <c r="E578" s="481"/>
      <c r="F578" s="481"/>
      <c r="G578" s="481"/>
      <c r="H578" s="481"/>
      <c r="I578" s="481"/>
      <c r="J578" s="481"/>
      <c r="K578" s="481"/>
      <c r="L578" s="481"/>
      <c r="M578" s="481"/>
      <c r="N578" s="481"/>
      <c r="O578" s="481"/>
      <c r="P578" s="481"/>
      <c r="Q578" s="481"/>
      <c r="R578" s="481"/>
      <c r="S578" s="481"/>
      <c r="T578" s="481"/>
      <c r="U578" s="481"/>
      <c r="V578" s="481"/>
      <c r="W578" s="481"/>
      <c r="X578" s="481"/>
      <c r="Y578" s="481"/>
      <c r="Z578" s="481"/>
      <c r="AA578" s="481"/>
      <c r="AB578" s="481"/>
      <c r="AC578" s="481"/>
      <c r="AD578" s="481"/>
      <c r="AE578" s="481"/>
      <c r="AF578" s="481"/>
      <c r="AG578" s="481"/>
      <c r="AH578" s="481"/>
      <c r="AI578" s="481"/>
      <c r="AJ578" s="481"/>
      <c r="AK578" s="61"/>
      <c r="AL578" s="83"/>
      <c r="AM578" s="61"/>
      <c r="AN578" s="141"/>
      <c r="AO578" s="85"/>
      <c r="AP578" s="71"/>
      <c r="AS578" s="344"/>
      <c r="AT578" s="344"/>
      <c r="AU578" s="344"/>
      <c r="AV578" s="344"/>
      <c r="AW578" s="344"/>
      <c r="AX578" s="344"/>
      <c r="AY578" s="344"/>
      <c r="AZ578" s="344"/>
      <c r="BA578" s="344"/>
      <c r="BB578" s="344"/>
      <c r="BC578" s="344"/>
      <c r="BD578" s="344"/>
      <c r="BE578" s="344"/>
      <c r="BF578" s="344"/>
      <c r="BG578" s="344"/>
      <c r="BH578" s="344"/>
      <c r="BI578" s="344"/>
      <c r="BJ578" s="344"/>
      <c r="BK578" s="344"/>
      <c r="BL578" s="344"/>
      <c r="BM578" s="344"/>
      <c r="BN578" s="344"/>
      <c r="BO578" s="344"/>
      <c r="BP578" s="344"/>
      <c r="BQ578" s="344"/>
      <c r="BR578" s="344"/>
      <c r="BS578" s="344"/>
      <c r="BT578" s="344"/>
      <c r="BU578" s="344"/>
      <c r="BV578" s="344"/>
      <c r="BW578" s="344"/>
      <c r="BX578" s="344"/>
      <c r="BY578" s="344"/>
      <c r="BZ578" s="344"/>
      <c r="CA578" s="344"/>
      <c r="CB578" s="344"/>
      <c r="CC578" s="344"/>
      <c r="CD578" s="344"/>
      <c r="CE578" s="344"/>
      <c r="CF578" s="344"/>
      <c r="CG578" s="344"/>
      <c r="CH578" s="344"/>
      <c r="CI578" s="344"/>
      <c r="CJ578" s="344"/>
      <c r="CK578" s="344"/>
      <c r="CL578" s="344"/>
      <c r="CM578" s="344"/>
      <c r="CN578" s="344"/>
      <c r="CO578" s="344"/>
      <c r="CP578" s="344"/>
      <c r="CQ578" s="344"/>
      <c r="CR578" s="344"/>
      <c r="CS578" s="344"/>
      <c r="CT578" s="344"/>
      <c r="CU578" s="344"/>
      <c r="CV578" s="344"/>
      <c r="CW578" s="344"/>
      <c r="CX578" s="344"/>
      <c r="CY578" s="344"/>
      <c r="CZ578" s="344"/>
      <c r="DA578" s="344"/>
      <c r="DB578" s="344"/>
      <c r="DC578" s="344"/>
      <c r="DD578" s="344"/>
      <c r="DE578" s="344"/>
      <c r="DF578" s="344"/>
      <c r="DG578" s="344"/>
      <c r="DH578" s="344"/>
      <c r="DI578" s="344"/>
      <c r="DJ578" s="344"/>
      <c r="DK578" s="344"/>
      <c r="DL578" s="344"/>
      <c r="DM578" s="344"/>
      <c r="DN578" s="344"/>
      <c r="DO578" s="344"/>
      <c r="DP578" s="344"/>
      <c r="DQ578" s="344"/>
      <c r="DR578" s="344"/>
      <c r="DS578" s="344"/>
      <c r="DT578" s="344"/>
      <c r="DU578" s="344"/>
      <c r="DV578" s="344"/>
      <c r="DW578" s="344"/>
      <c r="DX578" s="344"/>
      <c r="DY578" s="344"/>
      <c r="DZ578" s="344"/>
      <c r="EA578" s="344"/>
      <c r="EB578" s="344"/>
      <c r="EC578" s="344"/>
      <c r="ED578" s="344"/>
      <c r="EE578" s="344"/>
      <c r="EF578" s="344"/>
      <c r="EG578" s="344"/>
      <c r="EH578" s="344"/>
      <c r="EI578" s="344"/>
    </row>
    <row r="579" spans="1:139" customFormat="1" ht="11.25" customHeight="1" x14ac:dyDescent="0.25">
      <c r="A579" s="70"/>
      <c r="B579" s="111"/>
      <c r="C579" s="4"/>
      <c r="D579" s="32"/>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16"/>
      <c r="AI579" s="16"/>
      <c r="AJ579" s="11"/>
      <c r="AK579" s="16"/>
      <c r="AL579" s="81"/>
      <c r="AM579" s="16"/>
      <c r="AN579" s="85"/>
      <c r="AO579" s="85"/>
      <c r="AP579" s="71"/>
      <c r="AS579" s="344"/>
      <c r="AT579" s="344"/>
      <c r="AU579" s="344"/>
      <c r="AV579" s="344"/>
      <c r="AW579" s="344"/>
      <c r="AX579" s="344"/>
      <c r="AY579" s="344"/>
      <c r="AZ579" s="344"/>
      <c r="BA579" s="344"/>
      <c r="BB579" s="344"/>
      <c r="BC579" s="344"/>
      <c r="BD579" s="344"/>
      <c r="BE579" s="344"/>
      <c r="BF579" s="344"/>
      <c r="BG579" s="344"/>
      <c r="BH579" s="344"/>
      <c r="BI579" s="344"/>
      <c r="BJ579" s="344"/>
      <c r="BK579" s="344"/>
      <c r="BL579" s="344"/>
      <c r="BM579" s="344"/>
      <c r="BN579" s="344"/>
      <c r="BO579" s="344"/>
      <c r="BP579" s="344"/>
      <c r="BQ579" s="344"/>
      <c r="BR579" s="344"/>
      <c r="BS579" s="344"/>
      <c r="BT579" s="344"/>
      <c r="BU579" s="344"/>
      <c r="BV579" s="344"/>
      <c r="BW579" s="344"/>
      <c r="BX579" s="344"/>
      <c r="BY579" s="344"/>
      <c r="BZ579" s="344"/>
      <c r="CA579" s="344"/>
      <c r="CB579" s="344"/>
      <c r="CC579" s="344"/>
      <c r="CD579" s="344"/>
      <c r="CE579" s="344"/>
      <c r="CF579" s="344"/>
      <c r="CG579" s="344"/>
      <c r="CH579" s="344"/>
      <c r="CI579" s="344"/>
      <c r="CJ579" s="344"/>
      <c r="CK579" s="344"/>
      <c r="CL579" s="344"/>
      <c r="CM579" s="344"/>
      <c r="CN579" s="344"/>
      <c r="CO579" s="344"/>
      <c r="CP579" s="344"/>
      <c r="CQ579" s="344"/>
      <c r="CR579" s="344"/>
      <c r="CS579" s="344"/>
      <c r="CT579" s="344"/>
      <c r="CU579" s="344"/>
      <c r="CV579" s="344"/>
      <c r="CW579" s="344"/>
      <c r="CX579" s="344"/>
      <c r="CY579" s="344"/>
      <c r="CZ579" s="344"/>
      <c r="DA579" s="344"/>
      <c r="DB579" s="344"/>
      <c r="DC579" s="344"/>
      <c r="DD579" s="344"/>
      <c r="DE579" s="344"/>
      <c r="DF579" s="344"/>
      <c r="DG579" s="344"/>
      <c r="DH579" s="344"/>
      <c r="DI579" s="344"/>
      <c r="DJ579" s="344"/>
      <c r="DK579" s="344"/>
      <c r="DL579" s="344"/>
      <c r="DM579" s="344"/>
      <c r="DN579" s="344"/>
      <c r="DO579" s="344"/>
      <c r="DP579" s="344"/>
      <c r="DQ579" s="344"/>
      <c r="DR579" s="344"/>
      <c r="DS579" s="344"/>
      <c r="DT579" s="344"/>
      <c r="DU579" s="344"/>
      <c r="DV579" s="344"/>
      <c r="DW579" s="344"/>
      <c r="DX579" s="344"/>
      <c r="DY579" s="344"/>
      <c r="DZ579" s="344"/>
      <c r="EA579" s="344"/>
      <c r="EB579" s="344"/>
      <c r="EC579" s="344"/>
      <c r="ED579" s="344"/>
      <c r="EE579" s="344"/>
      <c r="EF579" s="344"/>
      <c r="EG579" s="344"/>
      <c r="EH579" s="344"/>
      <c r="EI579" s="344"/>
    </row>
    <row r="580" spans="1:139" customFormat="1" ht="11.25" customHeight="1" x14ac:dyDescent="0.25">
      <c r="A580" s="70"/>
      <c r="B580" s="368"/>
      <c r="C580" s="261"/>
      <c r="D580" s="287"/>
      <c r="E580" s="486" t="s">
        <v>215</v>
      </c>
      <c r="F580" s="486"/>
      <c r="G580" s="486"/>
      <c r="H580" s="486"/>
      <c r="I580" s="486"/>
      <c r="J580" s="486"/>
      <c r="K580" s="486"/>
      <c r="L580" s="486"/>
      <c r="M580" s="486"/>
      <c r="N580" s="486"/>
      <c r="O580" s="486"/>
      <c r="AE580" s="262"/>
      <c r="AH580" s="197"/>
      <c r="AI580" s="197"/>
      <c r="AJ580" s="284"/>
      <c r="AK580" s="197"/>
      <c r="AL580" s="377"/>
      <c r="AM580" s="197"/>
      <c r="AN580" s="155"/>
      <c r="AO580" s="155"/>
      <c r="AP580" s="71"/>
      <c r="AS580" s="344"/>
      <c r="AT580" s="344"/>
      <c r="AU580" s="344"/>
      <c r="AV580" s="344"/>
      <c r="AW580" s="344"/>
      <c r="AX580" s="344"/>
      <c r="AY580" s="344"/>
      <c r="AZ580" s="344"/>
      <c r="BA580" s="344"/>
      <c r="BB580" s="344"/>
      <c r="BC580" s="344"/>
      <c r="BD580" s="344"/>
      <c r="BE580" s="344"/>
      <c r="BF580" s="344"/>
      <c r="BG580" s="344"/>
      <c r="BH580" s="344"/>
      <c r="BI580" s="344"/>
      <c r="BJ580" s="344"/>
      <c r="BK580" s="344"/>
      <c r="BL580" s="344"/>
      <c r="BM580" s="344"/>
      <c r="BN580" s="344"/>
      <c r="BO580" s="344"/>
      <c r="BP580" s="344"/>
      <c r="BQ580" s="344"/>
      <c r="BR580" s="344"/>
      <c r="BS580" s="344"/>
      <c r="BT580" s="344"/>
      <c r="BU580" s="344"/>
      <c r="BV580" s="344"/>
      <c r="BW580" s="344"/>
      <c r="BX580" s="344"/>
      <c r="BY580" s="344"/>
      <c r="BZ580" s="344"/>
      <c r="CA580" s="344"/>
      <c r="CB580" s="344"/>
      <c r="CC580" s="344"/>
      <c r="CD580" s="344"/>
      <c r="CE580" s="344"/>
      <c r="CF580" s="344"/>
      <c r="CG580" s="344"/>
      <c r="CH580" s="344"/>
      <c r="CI580" s="344"/>
      <c r="CJ580" s="344"/>
      <c r="CK580" s="344"/>
      <c r="CL580" s="344"/>
      <c r="CM580" s="344"/>
      <c r="CN580" s="344"/>
      <c r="CO580" s="344"/>
      <c r="CP580" s="344"/>
      <c r="CQ580" s="344"/>
      <c r="CR580" s="344"/>
      <c r="CS580" s="344"/>
      <c r="CT580" s="344"/>
      <c r="CU580" s="344"/>
      <c r="CV580" s="344"/>
      <c r="CW580" s="344"/>
      <c r="CX580" s="344"/>
      <c r="CY580" s="344"/>
      <c r="CZ580" s="344"/>
      <c r="DA580" s="344"/>
      <c r="DB580" s="344"/>
      <c r="DC580" s="344"/>
      <c r="DD580" s="344"/>
      <c r="DE580" s="344"/>
      <c r="DF580" s="344"/>
      <c r="DG580" s="344"/>
      <c r="DH580" s="344"/>
      <c r="DI580" s="344"/>
      <c r="DJ580" s="344"/>
      <c r="DK580" s="344"/>
      <c r="DL580" s="344"/>
      <c r="DM580" s="344"/>
      <c r="DN580" s="344"/>
      <c r="DO580" s="344"/>
      <c r="DP580" s="344"/>
      <c r="DQ580" s="344"/>
      <c r="DR580" s="344"/>
      <c r="DS580" s="344"/>
      <c r="DT580" s="344"/>
      <c r="DU580" s="344"/>
      <c r="DV580" s="344"/>
      <c r="DW580" s="344"/>
      <c r="DX580" s="344"/>
      <c r="DY580" s="344"/>
      <c r="DZ580" s="344"/>
      <c r="EA580" s="344"/>
      <c r="EB580" s="344"/>
      <c r="EC580" s="344"/>
      <c r="ED580" s="344"/>
      <c r="EE580" s="344"/>
      <c r="EF580" s="344"/>
      <c r="EG580" s="344"/>
      <c r="EH580" s="344"/>
      <c r="EI580" s="344"/>
    </row>
    <row r="581" spans="1:139" customFormat="1" ht="11.25" customHeight="1" x14ac:dyDescent="0.25">
      <c r="A581" s="70"/>
      <c r="B581" s="368"/>
      <c r="C581" s="261"/>
      <c r="D581" s="287"/>
      <c r="E581" s="486"/>
      <c r="F581" s="486"/>
      <c r="G581" s="486"/>
      <c r="H581" s="486"/>
      <c r="I581" s="486"/>
      <c r="J581" s="486"/>
      <c r="K581" s="486"/>
      <c r="L581" s="486"/>
      <c r="M581" s="486"/>
      <c r="N581" s="486"/>
      <c r="O581" s="486"/>
      <c r="AH581" s="197"/>
      <c r="AI581" s="197"/>
      <c r="AJ581" s="284"/>
      <c r="AK581" s="197"/>
      <c r="AL581" s="377"/>
      <c r="AM581" s="197"/>
      <c r="AN581" s="155"/>
      <c r="AO581" s="155"/>
      <c r="AP581" s="71"/>
      <c r="AS581" s="344"/>
      <c r="AT581" s="344"/>
      <c r="AU581" s="344"/>
      <c r="AV581" s="344"/>
      <c r="AW581" s="344"/>
      <c r="AX581" s="344"/>
      <c r="AY581" s="344"/>
      <c r="AZ581" s="344"/>
      <c r="BA581" s="344"/>
      <c r="BB581" s="344"/>
      <c r="BC581" s="344"/>
      <c r="BD581" s="344"/>
      <c r="BE581" s="344"/>
      <c r="BF581" s="344"/>
      <c r="BG581" s="344"/>
      <c r="BH581" s="344"/>
      <c r="BI581" s="344"/>
      <c r="BJ581" s="344"/>
      <c r="BK581" s="344"/>
      <c r="BL581" s="344"/>
      <c r="BM581" s="344"/>
      <c r="BN581" s="344"/>
      <c r="BO581" s="344"/>
      <c r="BP581" s="344"/>
      <c r="BQ581" s="344"/>
      <c r="BR581" s="344"/>
      <c r="BS581" s="344"/>
      <c r="BT581" s="344"/>
      <c r="BU581" s="344"/>
      <c r="BV581" s="344"/>
      <c r="BW581" s="344"/>
      <c r="BX581" s="344"/>
      <c r="BY581" s="344"/>
      <c r="BZ581" s="344"/>
      <c r="CA581" s="344"/>
      <c r="CB581" s="344"/>
      <c r="CC581" s="344"/>
      <c r="CD581" s="344"/>
      <c r="CE581" s="344"/>
      <c r="CF581" s="344"/>
      <c r="CG581" s="344"/>
      <c r="CH581" s="344"/>
      <c r="CI581" s="344"/>
      <c r="CJ581" s="344"/>
      <c r="CK581" s="344"/>
      <c r="CL581" s="344"/>
      <c r="CM581" s="344"/>
      <c r="CN581" s="344"/>
      <c r="CO581" s="344"/>
      <c r="CP581" s="344"/>
      <c r="CQ581" s="344"/>
      <c r="CR581" s="344"/>
      <c r="CS581" s="344"/>
      <c r="CT581" s="344"/>
      <c r="CU581" s="344"/>
      <c r="CV581" s="344"/>
      <c r="CW581" s="344"/>
      <c r="CX581" s="344"/>
      <c r="CY581" s="344"/>
      <c r="CZ581" s="344"/>
      <c r="DA581" s="344"/>
      <c r="DB581" s="344"/>
      <c r="DC581" s="344"/>
      <c r="DD581" s="344"/>
      <c r="DE581" s="344"/>
      <c r="DF581" s="344"/>
      <c r="DG581" s="344"/>
      <c r="DH581" s="344"/>
      <c r="DI581" s="344"/>
      <c r="DJ581" s="344"/>
      <c r="DK581" s="344"/>
      <c r="DL581" s="344"/>
      <c r="DM581" s="344"/>
      <c r="DN581" s="344"/>
      <c r="DO581" s="344"/>
      <c r="DP581" s="344"/>
      <c r="DQ581" s="344"/>
      <c r="DR581" s="344"/>
      <c r="DS581" s="344"/>
      <c r="DT581" s="344"/>
      <c r="DU581" s="344"/>
      <c r="DV581" s="344"/>
      <c r="DW581" s="344"/>
      <c r="DX581" s="344"/>
      <c r="DY581" s="344"/>
      <c r="DZ581" s="344"/>
      <c r="EA581" s="344"/>
      <c r="EB581" s="344"/>
      <c r="EC581" s="344"/>
      <c r="ED581" s="344"/>
      <c r="EE581" s="344"/>
      <c r="EF581" s="344"/>
      <c r="EG581" s="344"/>
      <c r="EH581" s="344"/>
      <c r="EI581" s="344"/>
    </row>
    <row r="582" spans="1:139" customFormat="1" ht="11.25" customHeight="1" x14ac:dyDescent="0.25">
      <c r="A582" s="70"/>
      <c r="B582" s="375"/>
      <c r="C582" s="261"/>
      <c r="D582" s="287"/>
      <c r="E582" s="486"/>
      <c r="F582" s="486"/>
      <c r="G582" s="486"/>
      <c r="H582" s="486"/>
      <c r="I582" s="486"/>
      <c r="J582" s="486"/>
      <c r="K582" s="486"/>
      <c r="L582" s="486"/>
      <c r="M582" s="486"/>
      <c r="N582" s="486"/>
      <c r="O582" s="486"/>
      <c r="U582" s="188"/>
      <c r="V582" s="188"/>
      <c r="W582" s="197"/>
      <c r="X582" s="197"/>
      <c r="Y582" s="288" t="s">
        <v>214</v>
      </c>
      <c r="Z582" s="197"/>
      <c r="AA582" s="197"/>
      <c r="AB582" s="197"/>
      <c r="AC582" s="197"/>
      <c r="AD582" s="197"/>
      <c r="AE582" s="197"/>
      <c r="AF582" s="197"/>
      <c r="AG582" s="197"/>
      <c r="AH582" s="197"/>
      <c r="AI582" s="197"/>
      <c r="AJ582" s="211"/>
      <c r="AL582" s="79"/>
      <c r="AM582" s="378"/>
      <c r="AN582" s="372"/>
      <c r="AO582" s="480">
        <v>230</v>
      </c>
      <c r="AP582" s="71"/>
      <c r="AS582" s="344"/>
      <c r="AT582" s="344"/>
      <c r="AU582" s="344"/>
      <c r="AV582" s="344"/>
      <c r="AW582" s="344"/>
      <c r="AX582" s="344"/>
      <c r="AY582" s="344"/>
      <c r="AZ582" s="344"/>
      <c r="BA582" s="344"/>
      <c r="BB582" s="344"/>
      <c r="BC582" s="344"/>
      <c r="BD582" s="344"/>
      <c r="BE582" s="344"/>
      <c r="BF582" s="344"/>
      <c r="BG582" s="344"/>
      <c r="BH582" s="344"/>
      <c r="BI582" s="344"/>
      <c r="BJ582" s="344"/>
      <c r="BK582" s="344"/>
      <c r="BL582" s="344"/>
      <c r="BM582" s="344"/>
      <c r="BN582" s="344"/>
      <c r="BO582" s="344"/>
      <c r="BP582" s="344"/>
      <c r="BQ582" s="344"/>
      <c r="BR582" s="344"/>
      <c r="BS582" s="344"/>
      <c r="BT582" s="344"/>
      <c r="BU582" s="344"/>
      <c r="BV582" s="344"/>
      <c r="BW582" s="344"/>
      <c r="BX582" s="344"/>
      <c r="BY582" s="344"/>
      <c r="BZ582" s="344"/>
      <c r="CA582" s="344"/>
      <c r="CB582" s="344"/>
      <c r="CC582" s="344"/>
      <c r="CD582" s="344"/>
      <c r="CE582" s="344"/>
      <c r="CF582" s="344"/>
      <c r="CG582" s="344"/>
      <c r="CH582" s="344"/>
      <c r="CI582" s="344"/>
      <c r="CJ582" s="344"/>
      <c r="CK582" s="344"/>
      <c r="CL582" s="344"/>
      <c r="CM582" s="344"/>
      <c r="CN582" s="344"/>
      <c r="CO582" s="344"/>
      <c r="CP582" s="344"/>
      <c r="CQ582" s="344"/>
      <c r="CR582" s="344"/>
      <c r="CS582" s="344"/>
      <c r="CT582" s="344"/>
      <c r="CU582" s="344"/>
      <c r="CV582" s="344"/>
      <c r="CW582" s="344"/>
      <c r="CX582" s="344"/>
      <c r="CY582" s="344"/>
      <c r="CZ582" s="344"/>
      <c r="DA582" s="344"/>
      <c r="DB582" s="344"/>
      <c r="DC582" s="344"/>
      <c r="DD582" s="344"/>
      <c r="DE582" s="344"/>
      <c r="DF582" s="344"/>
      <c r="DG582" s="344"/>
      <c r="DH582" s="344"/>
      <c r="DI582" s="344"/>
      <c r="DJ582" s="344"/>
      <c r="DK582" s="344"/>
      <c r="DL582" s="344"/>
      <c r="DM582" s="344"/>
      <c r="DN582" s="344"/>
      <c r="DO582" s="344"/>
      <c r="DP582" s="344"/>
      <c r="DQ582" s="344"/>
      <c r="DR582" s="344"/>
      <c r="DS582" s="344"/>
      <c r="DT582" s="344"/>
      <c r="DU582" s="344"/>
      <c r="DV582" s="344"/>
      <c r="DW582" s="344"/>
      <c r="DX582" s="344"/>
      <c r="DY582" s="344"/>
      <c r="DZ582" s="344"/>
      <c r="EA582" s="344"/>
      <c r="EB582" s="344"/>
      <c r="EC582" s="344"/>
      <c r="ED582" s="344"/>
      <c r="EE582" s="344"/>
      <c r="EF582" s="344"/>
      <c r="EG582" s="344"/>
      <c r="EH582" s="344"/>
      <c r="EI582" s="344"/>
    </row>
    <row r="583" spans="1:139" customFormat="1" ht="11.25" customHeight="1" x14ac:dyDescent="0.25">
      <c r="A583" s="70"/>
      <c r="B583" s="375"/>
      <c r="C583" s="261"/>
      <c r="D583" s="287"/>
      <c r="E583" s="486"/>
      <c r="F583" s="486"/>
      <c r="G583" s="486"/>
      <c r="H583" s="486"/>
      <c r="I583" s="486"/>
      <c r="J583" s="486"/>
      <c r="K583" s="486"/>
      <c r="L583" s="486"/>
      <c r="M583" s="486"/>
      <c r="N583" s="486"/>
      <c r="O583" s="486"/>
      <c r="T583" s="188"/>
      <c r="U583" s="188"/>
      <c r="V583" s="188"/>
      <c r="W583" s="197"/>
      <c r="X583" s="197"/>
      <c r="Y583" s="197"/>
      <c r="Z583" s="197"/>
      <c r="AA583" s="197"/>
      <c r="AB583" s="197"/>
      <c r="AC583" s="197"/>
      <c r="AD583" s="197"/>
      <c r="AE583" s="197"/>
      <c r="AF583" s="197"/>
      <c r="AG583" s="197"/>
      <c r="AH583" s="197"/>
      <c r="AI583" s="197"/>
      <c r="AJ583" s="211"/>
      <c r="AL583" s="79"/>
      <c r="AM583" s="1"/>
      <c r="AN583" s="375"/>
      <c r="AO583" s="480"/>
      <c r="AP583" s="71"/>
    </row>
    <row r="584" spans="1:139" customFormat="1" ht="6" customHeight="1" thickBot="1" x14ac:dyDescent="0.3">
      <c r="A584" s="28"/>
      <c r="B584" s="240"/>
      <c r="C584" s="379"/>
      <c r="D584" s="380"/>
      <c r="E584" s="381"/>
      <c r="F584" s="381"/>
      <c r="G584" s="381"/>
      <c r="H584" s="381"/>
      <c r="I584" s="381"/>
      <c r="J584" s="381"/>
      <c r="K584" s="381"/>
      <c r="L584" s="381"/>
      <c r="M584" s="381"/>
      <c r="N584" s="381"/>
      <c r="O584" s="381"/>
      <c r="P584" s="381"/>
      <c r="Q584" s="381"/>
      <c r="R584" s="381"/>
      <c r="S584" s="381"/>
      <c r="T584" s="381"/>
      <c r="U584" s="381"/>
      <c r="V584" s="381"/>
      <c r="W584" s="381"/>
      <c r="X584" s="381"/>
      <c r="Y584" s="381"/>
      <c r="Z584" s="381"/>
      <c r="AA584" s="381"/>
      <c r="AB584" s="381"/>
      <c r="AC584" s="381"/>
      <c r="AD584" s="381"/>
      <c r="AE584" s="381"/>
      <c r="AF584" s="381"/>
      <c r="AG584" s="381"/>
      <c r="AH584" s="381"/>
      <c r="AI584" s="381"/>
      <c r="AJ584" s="243"/>
      <c r="AK584" s="381"/>
      <c r="AL584" s="382"/>
      <c r="AM584" s="381"/>
      <c r="AN584" s="240"/>
      <c r="AO584" s="240"/>
      <c r="AP584" s="29"/>
    </row>
    <row r="585" spans="1:139" customFormat="1" ht="6" customHeight="1" x14ac:dyDescent="0.25">
      <c r="A585" s="4"/>
      <c r="B585" s="375"/>
      <c r="C585" s="261"/>
      <c r="D585" s="287"/>
      <c r="W585" s="349"/>
      <c r="AJ585" s="155"/>
      <c r="AL585" s="79"/>
      <c r="AN585" s="375"/>
      <c r="AO585" s="375"/>
      <c r="AP585" s="3"/>
    </row>
    <row r="586" spans="1:139" customFormat="1" ht="11.25" customHeight="1" x14ac:dyDescent="0.25">
      <c r="A586" s="4"/>
      <c r="B586" s="368">
        <v>224</v>
      </c>
      <c r="C586" s="261"/>
      <c r="D586" s="287"/>
      <c r="E586" s="479" t="str">
        <f ca="1">VLOOKUP(INDIRECT(ADDRESS(ROW(),COLUMN()-3)),Language_Translations,MATCH(Language_Selected,Language_Options,0),FALSE)</f>
        <v>(NAME) had fever and/or was diagnosed with (DIAGNOSIS FROM 205, 205, AND/OR 211), did you or other healthcare provider perform/request a mRDT test to confirm malaria?</v>
      </c>
      <c r="F586" s="479"/>
      <c r="G586" s="479"/>
      <c r="H586" s="479"/>
      <c r="I586" s="479"/>
      <c r="J586" s="479"/>
      <c r="K586" s="479"/>
      <c r="L586" s="479"/>
      <c r="M586" s="479"/>
      <c r="N586" s="479"/>
      <c r="O586" s="479"/>
      <c r="P586" s="479"/>
      <c r="Q586" s="479"/>
      <c r="R586" s="479"/>
      <c r="S586" s="479"/>
      <c r="T586" s="479"/>
      <c r="U586" s="479"/>
      <c r="V586" s="202"/>
      <c r="W586" s="391"/>
      <c r="X586" t="s">
        <v>87</v>
      </c>
      <c r="AA586" s="197" t="s">
        <v>11</v>
      </c>
      <c r="AB586" s="197"/>
      <c r="AC586" s="197"/>
      <c r="AD586" s="197"/>
      <c r="AE586" s="197"/>
      <c r="AF586" s="197"/>
      <c r="AG586" s="197"/>
      <c r="AH586" s="197"/>
      <c r="AI586" s="197"/>
      <c r="AJ586" s="203"/>
      <c r="AK586" s="211" t="s">
        <v>73</v>
      </c>
      <c r="AL586" s="79"/>
      <c r="AM586" s="378"/>
      <c r="AN586" s="375"/>
      <c r="AO586" s="375"/>
      <c r="AP586" s="3"/>
    </row>
    <row r="587" spans="1:139" customFormat="1" ht="11.25" customHeight="1" x14ac:dyDescent="0.25">
      <c r="A587" s="4"/>
      <c r="B587" s="375"/>
      <c r="C587" s="261"/>
      <c r="D587" s="287"/>
      <c r="E587" s="479"/>
      <c r="F587" s="479"/>
      <c r="G587" s="479"/>
      <c r="H587" s="479"/>
      <c r="I587" s="479"/>
      <c r="J587" s="479"/>
      <c r="K587" s="479"/>
      <c r="L587" s="479"/>
      <c r="M587" s="479"/>
      <c r="N587" s="479"/>
      <c r="O587" s="479"/>
      <c r="P587" s="479"/>
      <c r="Q587" s="479"/>
      <c r="R587" s="479"/>
      <c r="S587" s="479"/>
      <c r="T587" s="479"/>
      <c r="U587" s="479"/>
      <c r="V587" s="202"/>
      <c r="W587" s="391"/>
      <c r="X587" t="s">
        <v>88</v>
      </c>
      <c r="AA587" s="197" t="s">
        <v>11</v>
      </c>
      <c r="AB587" s="197"/>
      <c r="AC587" s="197"/>
      <c r="AD587" s="197"/>
      <c r="AE587" s="197"/>
      <c r="AF587" s="197"/>
      <c r="AG587" s="197"/>
      <c r="AH587" s="197"/>
      <c r="AI587" s="197"/>
      <c r="AJ587" s="203"/>
      <c r="AK587" s="211" t="s">
        <v>74</v>
      </c>
      <c r="AL587" s="79"/>
      <c r="AM587" s="1"/>
      <c r="AN587" s="392"/>
      <c r="AO587" s="480">
        <v>227</v>
      </c>
      <c r="AP587" s="3"/>
    </row>
    <row r="588" spans="1:139" customFormat="1" ht="11.25" customHeight="1" x14ac:dyDescent="0.25">
      <c r="A588" s="4"/>
      <c r="B588" s="375"/>
      <c r="C588" s="261"/>
      <c r="D588" s="287"/>
      <c r="E588" s="479"/>
      <c r="F588" s="479"/>
      <c r="G588" s="479"/>
      <c r="H588" s="479"/>
      <c r="I588" s="479"/>
      <c r="J588" s="479"/>
      <c r="K588" s="479"/>
      <c r="L588" s="479"/>
      <c r="M588" s="479"/>
      <c r="N588" s="479"/>
      <c r="O588" s="479"/>
      <c r="P588" s="479"/>
      <c r="Q588" s="479"/>
      <c r="R588" s="479"/>
      <c r="S588" s="479"/>
      <c r="T588" s="479"/>
      <c r="U588" s="479"/>
      <c r="V588" s="202"/>
      <c r="W588" s="391"/>
      <c r="X588" t="s">
        <v>201</v>
      </c>
      <c r="AB588" s="197"/>
      <c r="AC588" s="197"/>
      <c r="AD588" s="197"/>
      <c r="AE588" s="197" t="s">
        <v>11</v>
      </c>
      <c r="AF588" s="197"/>
      <c r="AG588" s="197"/>
      <c r="AH588" s="197"/>
      <c r="AI588" s="197"/>
      <c r="AJ588" s="203"/>
      <c r="AK588" s="211" t="s">
        <v>202</v>
      </c>
      <c r="AL588" s="79"/>
      <c r="AM588" s="372"/>
      <c r="AN588" s="392"/>
      <c r="AO588" s="480"/>
      <c r="AP588" s="3"/>
    </row>
    <row r="589" spans="1:139" customFormat="1" ht="11.25" customHeight="1" x14ac:dyDescent="0.25">
      <c r="A589" s="4"/>
      <c r="B589" s="375"/>
      <c r="C589" s="261"/>
      <c r="D589" s="287"/>
      <c r="E589" s="479"/>
      <c r="F589" s="479"/>
      <c r="G589" s="479"/>
      <c r="H589" s="479"/>
      <c r="I589" s="479"/>
      <c r="J589" s="479"/>
      <c r="K589" s="479"/>
      <c r="L589" s="479"/>
      <c r="M589" s="479"/>
      <c r="N589" s="479"/>
      <c r="O589" s="479"/>
      <c r="P589" s="479"/>
      <c r="Q589" s="479"/>
      <c r="R589" s="479"/>
      <c r="S589" s="479"/>
      <c r="T589" s="479"/>
      <c r="U589" s="479"/>
      <c r="V589" s="202"/>
      <c r="W589" s="391"/>
      <c r="AB589" s="197"/>
      <c r="AC589" s="197"/>
      <c r="AD589" s="197"/>
      <c r="AE589" s="197"/>
      <c r="AF589" s="197"/>
      <c r="AG589" s="197"/>
      <c r="AH589" s="197"/>
      <c r="AI589" s="197"/>
      <c r="AJ589" s="203"/>
      <c r="AK589" s="211"/>
      <c r="AL589" s="79"/>
      <c r="AM589" s="372"/>
      <c r="AN589" s="392"/>
      <c r="AO589" s="375"/>
      <c r="AP589" s="3"/>
    </row>
    <row r="590" spans="1:139" ht="6" customHeight="1" x14ac:dyDescent="0.25">
      <c r="A590" s="78"/>
      <c r="B590" s="369"/>
      <c r="C590" s="373"/>
      <c r="D590" s="280"/>
      <c r="E590" s="120"/>
      <c r="F590" s="120"/>
      <c r="G590" s="120"/>
      <c r="H590" s="120"/>
      <c r="I590" s="120"/>
      <c r="J590" s="120"/>
      <c r="K590" s="120"/>
      <c r="L590" s="120"/>
      <c r="M590" s="120"/>
      <c r="N590" s="120"/>
      <c r="O590" s="120"/>
      <c r="P590" s="120"/>
      <c r="Q590" s="120"/>
      <c r="R590" s="120"/>
      <c r="S590" s="120"/>
      <c r="T590" s="120"/>
      <c r="U590" s="120"/>
      <c r="V590" s="120"/>
      <c r="W590" s="280"/>
      <c r="X590" s="120"/>
      <c r="Y590" s="120"/>
      <c r="Z590" s="120"/>
      <c r="AA590" s="120"/>
      <c r="AB590" s="120"/>
      <c r="AC590" s="120"/>
      <c r="AD590" s="120"/>
      <c r="AE590" s="120"/>
      <c r="AF590" s="120"/>
      <c r="AG590" s="120"/>
      <c r="AH590" s="120"/>
      <c r="AI590" s="120"/>
      <c r="AJ590" s="364"/>
      <c r="AK590" s="120"/>
      <c r="AL590" s="281"/>
      <c r="AM590" s="120"/>
      <c r="AN590" s="336"/>
      <c r="AO590" s="336"/>
      <c r="AP590" s="26"/>
    </row>
    <row r="591" spans="1:139" ht="6" customHeight="1" x14ac:dyDescent="0.25">
      <c r="A591" s="72"/>
      <c r="B591" s="370"/>
      <c r="C591" s="374"/>
      <c r="D591" s="276"/>
      <c r="E591" s="278"/>
      <c r="F591" s="278"/>
      <c r="G591" s="278"/>
      <c r="H591" s="278"/>
      <c r="I591" s="278"/>
      <c r="J591" s="278"/>
      <c r="K591" s="278"/>
      <c r="L591" s="278"/>
      <c r="M591" s="278"/>
      <c r="N591" s="278"/>
      <c r="O591" s="278"/>
      <c r="P591" s="278"/>
      <c r="Q591" s="278"/>
      <c r="R591" s="278"/>
      <c r="S591" s="278"/>
      <c r="T591" s="278"/>
      <c r="U591" s="278"/>
      <c r="V591" s="278"/>
      <c r="W591" s="276"/>
      <c r="X591" s="278"/>
      <c r="Y591" s="278"/>
      <c r="Z591" s="278"/>
      <c r="AA591" s="278"/>
      <c r="AB591" s="278"/>
      <c r="AC591" s="278"/>
      <c r="AD591" s="278"/>
      <c r="AE591" s="278"/>
      <c r="AF591" s="278"/>
      <c r="AG591" s="278"/>
      <c r="AH591" s="278"/>
      <c r="AI591" s="278"/>
      <c r="AJ591" s="365"/>
      <c r="AK591" s="278"/>
      <c r="AL591" s="277"/>
      <c r="AM591" s="278"/>
      <c r="AN591" s="366"/>
      <c r="AO591" s="366"/>
      <c r="AP591" s="22"/>
    </row>
    <row r="592" spans="1:139" customFormat="1" ht="11.25" customHeight="1" x14ac:dyDescent="0.25">
      <c r="A592" s="4"/>
      <c r="B592" s="368">
        <v>225</v>
      </c>
      <c r="C592" s="261"/>
      <c r="D592" s="287"/>
      <c r="E592" s="479" t="str">
        <f ca="1">VLOOKUP(INDIRECT(ADDRESS(ROW(),COLUMN()-3)),Language_Translations,MATCH(Language_Selected,Language_Options,0),FALSE)</f>
        <v>Is (NAME)'s malaria rapid diagnostic test (mRDT) result available?</v>
      </c>
      <c r="F592" s="479"/>
      <c r="G592" s="479"/>
      <c r="H592" s="479"/>
      <c r="I592" s="479"/>
      <c r="J592" s="479"/>
      <c r="K592" s="479"/>
      <c r="L592" s="479"/>
      <c r="M592" s="479"/>
      <c r="N592" s="479"/>
      <c r="O592" s="479"/>
      <c r="P592" s="479"/>
      <c r="Q592" s="479"/>
      <c r="R592" s="479"/>
      <c r="S592" s="479"/>
      <c r="T592" s="479"/>
      <c r="U592" s="479"/>
      <c r="V592" s="202"/>
      <c r="W592" s="391"/>
      <c r="X592" s="360" t="s">
        <v>216</v>
      </c>
      <c r="AA592" s="197"/>
      <c r="AC592" s="197"/>
      <c r="AD592" s="197"/>
      <c r="AE592" s="197"/>
      <c r="AF592" s="197"/>
      <c r="AG592" s="1"/>
      <c r="AH592" s="197"/>
      <c r="AI592" s="197" t="s">
        <v>11</v>
      </c>
      <c r="AJ592" s="203"/>
      <c r="AK592" s="211" t="s">
        <v>73</v>
      </c>
      <c r="AL592" s="79"/>
      <c r="AM592" s="197"/>
      <c r="AN592" s="155"/>
      <c r="AO592" s="155"/>
      <c r="AP592" s="3"/>
    </row>
    <row r="593" spans="1:42" customFormat="1" ht="11.25" customHeight="1" x14ac:dyDescent="0.25">
      <c r="A593" s="4"/>
      <c r="B593" s="368"/>
      <c r="C593" s="261"/>
      <c r="D593" s="287"/>
      <c r="E593" s="479"/>
      <c r="F593" s="479"/>
      <c r="G593" s="479"/>
      <c r="H593" s="479"/>
      <c r="I593" s="479"/>
      <c r="J593" s="479"/>
      <c r="K593" s="479"/>
      <c r="L593" s="479"/>
      <c r="M593" s="479"/>
      <c r="N593" s="479"/>
      <c r="O593" s="479"/>
      <c r="P593" s="479"/>
      <c r="Q593" s="479"/>
      <c r="R593" s="479"/>
      <c r="S593" s="479"/>
      <c r="T593" s="479"/>
      <c r="U593" s="479"/>
      <c r="V593" s="202"/>
      <c r="W593" s="391"/>
      <c r="X593" s="360" t="s">
        <v>217</v>
      </c>
      <c r="AA593" s="197"/>
      <c r="AB593" s="197"/>
      <c r="AC593" s="197"/>
      <c r="AD593" s="197"/>
      <c r="AE593" s="197"/>
      <c r="AF593" s="197"/>
      <c r="AG593" s="197"/>
      <c r="AH593" s="197"/>
      <c r="AI593" s="197" t="s">
        <v>11</v>
      </c>
      <c r="AJ593" s="203"/>
      <c r="AK593" s="211" t="s">
        <v>74</v>
      </c>
      <c r="AL593" s="377"/>
      <c r="AM593" s="197"/>
      <c r="AN593" s="155"/>
      <c r="AO593" s="155"/>
      <c r="AP593" s="3"/>
    </row>
    <row r="594" spans="1:42" customFormat="1" ht="11.25" customHeight="1" x14ac:dyDescent="0.25">
      <c r="A594" s="4"/>
      <c r="B594" s="375"/>
      <c r="C594" s="261"/>
      <c r="D594" s="287"/>
      <c r="E594" s="479"/>
      <c r="F594" s="479"/>
      <c r="G594" s="479"/>
      <c r="H594" s="479"/>
      <c r="I594" s="479"/>
      <c r="J594" s="479"/>
      <c r="K594" s="479"/>
      <c r="L594" s="479"/>
      <c r="M594" s="479"/>
      <c r="N594" s="479"/>
      <c r="O594" s="479"/>
      <c r="P594" s="479"/>
      <c r="Q594" s="479"/>
      <c r="R594" s="479"/>
      <c r="S594" s="479"/>
      <c r="T594" s="479"/>
      <c r="U594" s="479"/>
      <c r="V594" s="202"/>
      <c r="W594" s="391"/>
      <c r="X594" t="s">
        <v>88</v>
      </c>
      <c r="AA594" s="197" t="s">
        <v>11</v>
      </c>
      <c r="AB594" s="197"/>
      <c r="AC594" s="197"/>
      <c r="AD594" s="197"/>
      <c r="AE594" s="197"/>
      <c r="AF594" s="197"/>
      <c r="AG594" s="197"/>
      <c r="AH594" s="197"/>
      <c r="AI594" s="197"/>
      <c r="AJ594" s="203"/>
      <c r="AK594" s="211" t="s">
        <v>167</v>
      </c>
      <c r="AL594" s="79"/>
      <c r="AM594" s="1"/>
      <c r="AN594" s="392"/>
      <c r="AO594" s="480">
        <v>227</v>
      </c>
      <c r="AP594" s="3"/>
    </row>
    <row r="595" spans="1:42" customFormat="1" ht="11.25" customHeight="1" x14ac:dyDescent="0.3">
      <c r="A595" s="4"/>
      <c r="B595" s="375"/>
      <c r="C595" s="261"/>
      <c r="D595" s="287"/>
      <c r="E595" s="479"/>
      <c r="F595" s="479"/>
      <c r="G595" s="479"/>
      <c r="H595" s="479"/>
      <c r="I595" s="479"/>
      <c r="J595" s="479"/>
      <c r="K595" s="479"/>
      <c r="L595" s="479"/>
      <c r="M595" s="479"/>
      <c r="N595" s="479"/>
      <c r="O595" s="479"/>
      <c r="P595" s="479"/>
      <c r="Q595" s="479"/>
      <c r="R595" s="479"/>
      <c r="S595" s="479"/>
      <c r="T595" s="479"/>
      <c r="U595" s="479"/>
      <c r="V595" s="202"/>
      <c r="W595" s="391"/>
      <c r="X595" t="s">
        <v>218</v>
      </c>
      <c r="AB595" s="197"/>
      <c r="AC595" s="197"/>
      <c r="AD595" s="197"/>
      <c r="AE595" s="197" t="s">
        <v>11</v>
      </c>
      <c r="AF595" s="82"/>
      <c r="AG595" s="197"/>
      <c r="AH595" s="197"/>
      <c r="AI595" s="197"/>
      <c r="AJ595" s="203"/>
      <c r="AK595" s="211" t="s">
        <v>202</v>
      </c>
      <c r="AL595" s="79"/>
      <c r="AM595" s="372"/>
      <c r="AN595" s="392"/>
      <c r="AO595" s="480"/>
      <c r="AP595" s="3"/>
    </row>
    <row r="596" spans="1:42" ht="6" customHeight="1" x14ac:dyDescent="0.25">
      <c r="A596" s="78"/>
      <c r="B596" s="369"/>
      <c r="C596" s="373"/>
      <c r="D596" s="280"/>
      <c r="E596" s="120"/>
      <c r="F596" s="120"/>
      <c r="G596" s="120"/>
      <c r="H596" s="120"/>
      <c r="I596" s="120"/>
      <c r="J596" s="120"/>
      <c r="K596" s="120"/>
      <c r="L596" s="120"/>
      <c r="M596" s="120"/>
      <c r="N596" s="120"/>
      <c r="O596" s="120"/>
      <c r="P596" s="120"/>
      <c r="Q596" s="120"/>
      <c r="R596" s="120"/>
      <c r="S596" s="120"/>
      <c r="T596" s="120"/>
      <c r="U596" s="120"/>
      <c r="V596" s="120"/>
      <c r="W596" s="280"/>
      <c r="X596" s="120"/>
      <c r="Y596" s="120"/>
      <c r="Z596" s="120"/>
      <c r="AA596" s="120"/>
      <c r="AB596" s="120"/>
      <c r="AC596" s="120"/>
      <c r="AD596" s="120"/>
      <c r="AE596" s="120"/>
      <c r="AF596" s="120"/>
      <c r="AG596" s="120"/>
      <c r="AH596" s="120"/>
      <c r="AI596" s="120"/>
      <c r="AJ596" s="364"/>
      <c r="AK596" s="120"/>
      <c r="AL596" s="281"/>
      <c r="AM596" s="120"/>
      <c r="AN596" s="336"/>
      <c r="AO596" s="336"/>
      <c r="AP596" s="26"/>
    </row>
    <row r="597" spans="1:42" ht="6" customHeight="1" x14ac:dyDescent="0.25">
      <c r="A597" s="72"/>
      <c r="B597" s="370"/>
      <c r="C597" s="374"/>
      <c r="D597" s="276"/>
      <c r="E597" s="278"/>
      <c r="F597" s="278"/>
      <c r="G597" s="278"/>
      <c r="H597" s="278"/>
      <c r="I597" s="278"/>
      <c r="J597" s="278"/>
      <c r="K597" s="278"/>
      <c r="L597" s="278"/>
      <c r="M597" s="278"/>
      <c r="N597" s="278"/>
      <c r="O597" s="278"/>
      <c r="P597" s="278"/>
      <c r="Q597" s="278"/>
      <c r="R597" s="278"/>
      <c r="S597" s="278"/>
      <c r="T597" s="278"/>
      <c r="U597" s="278"/>
      <c r="V597" s="278"/>
      <c r="W597" s="276"/>
      <c r="X597" s="278"/>
      <c r="Y597" s="278"/>
      <c r="Z597" s="278"/>
      <c r="AA597" s="278"/>
      <c r="AB597" s="278"/>
      <c r="AC597" s="278"/>
      <c r="AD597" s="278"/>
      <c r="AE597" s="278"/>
      <c r="AF597" s="278"/>
      <c r="AG597" s="278"/>
      <c r="AH597" s="278"/>
      <c r="AI597" s="278"/>
      <c r="AJ597" s="365"/>
      <c r="AK597" s="278"/>
      <c r="AL597" s="277"/>
      <c r="AM597" s="278"/>
      <c r="AN597" s="366"/>
      <c r="AO597" s="366"/>
      <c r="AP597" s="22"/>
    </row>
    <row r="598" spans="1:42" customFormat="1" ht="11.25" customHeight="1" x14ac:dyDescent="0.3">
      <c r="A598" s="4"/>
      <c r="B598" s="368">
        <v>226</v>
      </c>
      <c r="C598" s="261"/>
      <c r="D598" s="287"/>
      <c r="E598" s="479" t="str">
        <f ca="1">VLOOKUP(INDIRECT(ADDRESS(ROW(),COLUMN()-3)),Language_Translations,MATCH(Language_Selected,Language_Options,0),FALSE)</f>
        <v>What is (NAME)'s result of the mRDT test?</v>
      </c>
      <c r="F598" s="479"/>
      <c r="G598" s="479"/>
      <c r="H598" s="479"/>
      <c r="I598" s="479"/>
      <c r="J598" s="479"/>
      <c r="K598" s="479"/>
      <c r="L598" s="479"/>
      <c r="M598" s="479"/>
      <c r="N598" s="479"/>
      <c r="O598" s="479"/>
      <c r="P598" s="479"/>
      <c r="Q598" s="479"/>
      <c r="R598" s="479"/>
      <c r="S598" s="479"/>
      <c r="T598" s="479"/>
      <c r="U598" s="479"/>
      <c r="V598" s="202"/>
      <c r="W598" s="391"/>
      <c r="X598" t="s">
        <v>212</v>
      </c>
      <c r="AB598" s="197"/>
      <c r="AC598" s="197" t="s">
        <v>11</v>
      </c>
      <c r="AD598" s="197"/>
      <c r="AE598" s="82"/>
      <c r="AF598" s="197"/>
      <c r="AG598" s="197"/>
      <c r="AH598" s="197"/>
      <c r="AI598" s="197"/>
      <c r="AJ598" s="203"/>
      <c r="AK598" s="211" t="s">
        <v>73</v>
      </c>
      <c r="AL598" s="377"/>
      <c r="AM598" s="197"/>
      <c r="AN598" s="155"/>
      <c r="AO598" s="155"/>
      <c r="AP598" s="3"/>
    </row>
    <row r="599" spans="1:42" customFormat="1" ht="11.25" customHeight="1" x14ac:dyDescent="0.3">
      <c r="A599" s="4"/>
      <c r="B599" s="375"/>
      <c r="C599" s="261"/>
      <c r="D599" s="287"/>
      <c r="E599" s="479"/>
      <c r="F599" s="479"/>
      <c r="G599" s="479"/>
      <c r="H599" s="479"/>
      <c r="I599" s="479"/>
      <c r="J599" s="479"/>
      <c r="K599" s="479"/>
      <c r="L599" s="479"/>
      <c r="M599" s="479"/>
      <c r="N599" s="479"/>
      <c r="O599" s="479"/>
      <c r="P599" s="479"/>
      <c r="Q599" s="479"/>
      <c r="R599" s="479"/>
      <c r="S599" s="479"/>
      <c r="T599" s="479"/>
      <c r="U599" s="479"/>
      <c r="V599" s="202"/>
      <c r="W599" s="391"/>
      <c r="X599" t="s">
        <v>213</v>
      </c>
      <c r="AB599" s="197"/>
      <c r="AC599" s="197"/>
      <c r="AD599" s="197" t="s">
        <v>11</v>
      </c>
      <c r="AE599" s="82"/>
      <c r="AF599" s="197"/>
      <c r="AG599" s="197"/>
      <c r="AH599" s="197"/>
      <c r="AI599" s="197"/>
      <c r="AJ599" s="203"/>
      <c r="AK599" s="211" t="s">
        <v>74</v>
      </c>
      <c r="AL599" s="377"/>
      <c r="AM599" s="197"/>
      <c r="AN599" s="155"/>
      <c r="AO599" s="155"/>
      <c r="AP599" s="3"/>
    </row>
    <row r="600" spans="1:42" customFormat="1" ht="11.25" customHeight="1" x14ac:dyDescent="0.3">
      <c r="A600" s="4"/>
      <c r="B600" s="375"/>
      <c r="C600" s="261"/>
      <c r="D600" s="287"/>
      <c r="E600" s="479"/>
      <c r="F600" s="479"/>
      <c r="G600" s="479"/>
      <c r="H600" s="479"/>
      <c r="I600" s="479"/>
      <c r="J600" s="479"/>
      <c r="K600" s="479"/>
      <c r="L600" s="479"/>
      <c r="M600" s="479"/>
      <c r="N600" s="479"/>
      <c r="O600" s="479"/>
      <c r="P600" s="479"/>
      <c r="Q600" s="479"/>
      <c r="R600" s="479"/>
      <c r="S600" s="479"/>
      <c r="T600" s="479"/>
      <c r="U600" s="479"/>
      <c r="W600" s="287"/>
      <c r="X600" t="s">
        <v>207</v>
      </c>
      <c r="AB600" s="197"/>
      <c r="AC600" s="197"/>
      <c r="AD600" s="197"/>
      <c r="AE600" s="197" t="s">
        <v>11</v>
      </c>
      <c r="AF600" s="82"/>
      <c r="AG600" s="197"/>
      <c r="AH600" s="197"/>
      <c r="AI600" s="197"/>
      <c r="AJ600" s="203"/>
      <c r="AK600" s="211" t="s">
        <v>202</v>
      </c>
      <c r="AL600" s="377"/>
      <c r="AM600" s="197"/>
      <c r="AN600" s="155"/>
      <c r="AO600" s="155"/>
      <c r="AP600" s="3"/>
    </row>
    <row r="601" spans="1:42" ht="6" customHeight="1" x14ac:dyDescent="0.25">
      <c r="A601" s="78"/>
      <c r="B601" s="369"/>
      <c r="C601" s="373"/>
      <c r="D601" s="280"/>
      <c r="E601" s="120"/>
      <c r="F601" s="120"/>
      <c r="G601" s="120"/>
      <c r="H601" s="120"/>
      <c r="I601" s="120"/>
      <c r="J601" s="120"/>
      <c r="K601" s="120"/>
      <c r="L601" s="120"/>
      <c r="M601" s="120"/>
      <c r="N601" s="120"/>
      <c r="O601" s="120"/>
      <c r="P601" s="120"/>
      <c r="Q601" s="120"/>
      <c r="R601" s="120"/>
      <c r="S601" s="120"/>
      <c r="T601" s="120"/>
      <c r="U601" s="120"/>
      <c r="V601" s="120"/>
      <c r="W601" s="280"/>
      <c r="X601" s="120"/>
      <c r="Y601" s="120"/>
      <c r="Z601" s="120"/>
      <c r="AA601" s="120"/>
      <c r="AB601" s="120"/>
      <c r="AC601" s="120"/>
      <c r="AD601" s="120"/>
      <c r="AE601" s="120"/>
      <c r="AF601" s="120"/>
      <c r="AG601" s="120"/>
      <c r="AH601" s="120"/>
      <c r="AI601" s="120"/>
      <c r="AJ601" s="364"/>
      <c r="AK601" s="120"/>
      <c r="AL601" s="281"/>
      <c r="AM601" s="120"/>
      <c r="AN601" s="336"/>
      <c r="AO601" s="336"/>
      <c r="AP601" s="26"/>
    </row>
    <row r="602" spans="1:42" ht="6" customHeight="1" x14ac:dyDescent="0.25">
      <c r="A602" s="72"/>
      <c r="B602" s="370"/>
      <c r="C602" s="374"/>
      <c r="D602" s="276"/>
      <c r="E602" s="278"/>
      <c r="F602" s="278"/>
      <c r="G602" s="278"/>
      <c r="H602" s="278"/>
      <c r="I602" s="278"/>
      <c r="J602" s="278"/>
      <c r="K602" s="278"/>
      <c r="L602" s="278"/>
      <c r="M602" s="278"/>
      <c r="N602" s="278"/>
      <c r="O602" s="278"/>
      <c r="P602" s="278"/>
      <c r="Q602" s="278"/>
      <c r="R602" s="278"/>
      <c r="S602" s="278"/>
      <c r="T602" s="278"/>
      <c r="U602" s="278"/>
      <c r="V602" s="278"/>
      <c r="W602" s="276"/>
      <c r="X602" s="278"/>
      <c r="Y602" s="278"/>
      <c r="Z602" s="278"/>
      <c r="AA602" s="278"/>
      <c r="AB602" s="278"/>
      <c r="AC602" s="278"/>
      <c r="AD602" s="278"/>
      <c r="AE602" s="278"/>
      <c r="AF602" s="278"/>
      <c r="AG602" s="278"/>
      <c r="AH602" s="278"/>
      <c r="AI602" s="278"/>
      <c r="AJ602" s="365"/>
      <c r="AK602" s="278"/>
      <c r="AL602" s="277"/>
      <c r="AM602" s="278"/>
      <c r="AN602" s="366"/>
      <c r="AO602" s="366"/>
      <c r="AP602" s="22"/>
    </row>
    <row r="603" spans="1:42" customFormat="1" ht="11.25" customHeight="1" x14ac:dyDescent="0.3">
      <c r="A603" s="4"/>
      <c r="B603" s="368">
        <v>227</v>
      </c>
      <c r="C603" s="261"/>
      <c r="D603" s="287"/>
      <c r="E603" s="479" t="str">
        <f ca="1">VLOOKUP(INDIRECT(ADDRESS(ROW(),COLUMN()-3)),Language_Translations,MATCH(Language_Selected,Language_Options,0),FALSE)</f>
        <v>(NAME) had fever and/or was diagnosed with (DIAGNOSIS FROM 205, 206, AND/OR 211), did you or other healthcare provider perform/request a malaria microscopy to confirm malaria?</v>
      </c>
      <c r="F603" s="479"/>
      <c r="G603" s="479"/>
      <c r="H603" s="479"/>
      <c r="I603" s="479"/>
      <c r="J603" s="479"/>
      <c r="K603" s="479"/>
      <c r="L603" s="479"/>
      <c r="M603" s="479"/>
      <c r="N603" s="479"/>
      <c r="O603" s="479"/>
      <c r="P603" s="479"/>
      <c r="Q603" s="479"/>
      <c r="R603" s="479"/>
      <c r="S603" s="479"/>
      <c r="T603" s="479"/>
      <c r="U603" s="479"/>
      <c r="V603" s="202"/>
      <c r="W603" s="391"/>
      <c r="X603" t="s">
        <v>87</v>
      </c>
      <c r="AA603" s="197" t="s">
        <v>11</v>
      </c>
      <c r="AB603" s="82"/>
      <c r="AC603" s="197"/>
      <c r="AD603" s="197"/>
      <c r="AE603" s="197"/>
      <c r="AF603" s="197"/>
      <c r="AG603" s="197"/>
      <c r="AH603" s="197"/>
      <c r="AI603" s="197"/>
      <c r="AJ603" s="203"/>
      <c r="AK603" s="211" t="s">
        <v>73</v>
      </c>
      <c r="AL603" s="79"/>
      <c r="AM603" s="378"/>
      <c r="AN603" s="155"/>
      <c r="AO603" s="155"/>
      <c r="AP603" s="3"/>
    </row>
    <row r="604" spans="1:42" customFormat="1" ht="11.25" customHeight="1" x14ac:dyDescent="0.25">
      <c r="A604" s="4"/>
      <c r="B604" s="375"/>
      <c r="C604" s="261"/>
      <c r="D604" s="287"/>
      <c r="E604" s="479"/>
      <c r="F604" s="479"/>
      <c r="G604" s="479"/>
      <c r="H604" s="479"/>
      <c r="I604" s="479"/>
      <c r="J604" s="479"/>
      <c r="K604" s="479"/>
      <c r="L604" s="479"/>
      <c r="M604" s="479"/>
      <c r="N604" s="479"/>
      <c r="O604" s="479"/>
      <c r="P604" s="479"/>
      <c r="Q604" s="479"/>
      <c r="R604" s="479"/>
      <c r="S604" s="479"/>
      <c r="T604" s="479"/>
      <c r="U604" s="479"/>
      <c r="V604" s="202"/>
      <c r="W604" s="391"/>
      <c r="X604" t="s">
        <v>88</v>
      </c>
      <c r="AA604" s="197" t="s">
        <v>11</v>
      </c>
      <c r="AB604" s="197"/>
      <c r="AC604" s="197"/>
      <c r="AD604" s="197"/>
      <c r="AE604" s="197"/>
      <c r="AF604" s="197"/>
      <c r="AG604" s="197"/>
      <c r="AH604" s="197"/>
      <c r="AI604" s="197"/>
      <c r="AJ604" s="203"/>
      <c r="AK604" s="211" t="s">
        <v>74</v>
      </c>
      <c r="AL604" s="79"/>
      <c r="AM604" s="1"/>
      <c r="AN604" s="392"/>
      <c r="AO604" s="480">
        <v>230</v>
      </c>
      <c r="AP604" s="3"/>
    </row>
    <row r="605" spans="1:42" customFormat="1" ht="11.25" customHeight="1" x14ac:dyDescent="0.25">
      <c r="A605" s="4"/>
      <c r="B605" s="375"/>
      <c r="C605" s="261"/>
      <c r="D605" s="287"/>
      <c r="E605" s="479"/>
      <c r="F605" s="479"/>
      <c r="G605" s="479"/>
      <c r="H605" s="479"/>
      <c r="I605" s="479"/>
      <c r="J605" s="479"/>
      <c r="K605" s="479"/>
      <c r="L605" s="479"/>
      <c r="M605" s="479"/>
      <c r="N605" s="479"/>
      <c r="O605" s="479"/>
      <c r="P605" s="479"/>
      <c r="Q605" s="479"/>
      <c r="R605" s="479"/>
      <c r="S605" s="479"/>
      <c r="T605" s="479"/>
      <c r="U605" s="479"/>
      <c r="V605" s="202"/>
      <c r="W605" s="391"/>
      <c r="X605" t="s">
        <v>201</v>
      </c>
      <c r="AB605" s="197"/>
      <c r="AC605" s="197"/>
      <c r="AD605" s="197"/>
      <c r="AE605" s="197" t="s">
        <v>11</v>
      </c>
      <c r="AF605" s="197"/>
      <c r="AG605" s="197"/>
      <c r="AH605" s="197"/>
      <c r="AI605" s="197"/>
      <c r="AJ605" s="203"/>
      <c r="AK605" s="211" t="s">
        <v>202</v>
      </c>
      <c r="AL605" s="79"/>
      <c r="AM605" s="1"/>
      <c r="AN605" s="392"/>
      <c r="AO605" s="480"/>
      <c r="AP605" s="3"/>
    </row>
    <row r="606" spans="1:42" customFormat="1" ht="11.25" customHeight="1" x14ac:dyDescent="0.25">
      <c r="A606" s="4"/>
      <c r="B606" s="375"/>
      <c r="C606" s="261"/>
      <c r="D606" s="287"/>
      <c r="E606" s="479"/>
      <c r="F606" s="479"/>
      <c r="G606" s="479"/>
      <c r="H606" s="479"/>
      <c r="I606" s="479"/>
      <c r="J606" s="479"/>
      <c r="K606" s="479"/>
      <c r="L606" s="479"/>
      <c r="M606" s="479"/>
      <c r="N606" s="479"/>
      <c r="O606" s="479"/>
      <c r="P606" s="479"/>
      <c r="Q606" s="479"/>
      <c r="R606" s="479"/>
      <c r="S606" s="479"/>
      <c r="T606" s="479"/>
      <c r="U606" s="479"/>
      <c r="V606" s="202"/>
      <c r="W606" s="391"/>
      <c r="AB606" s="197"/>
      <c r="AC606" s="197"/>
      <c r="AD606" s="197"/>
      <c r="AE606" s="197"/>
      <c r="AF606" s="197"/>
      <c r="AG606" s="197"/>
      <c r="AH606" s="197"/>
      <c r="AI606" s="197"/>
      <c r="AJ606" s="203"/>
      <c r="AK606" s="211"/>
      <c r="AL606" s="79"/>
      <c r="AM606" s="1"/>
      <c r="AN606" s="392"/>
      <c r="AO606" s="375"/>
      <c r="AP606" s="3"/>
    </row>
    <row r="607" spans="1:42" ht="6" customHeight="1" x14ac:dyDescent="0.25">
      <c r="A607" s="78"/>
      <c r="B607" s="369"/>
      <c r="C607" s="373"/>
      <c r="D607" s="280"/>
      <c r="E607" s="120"/>
      <c r="F607" s="120"/>
      <c r="G607" s="120"/>
      <c r="H607" s="120"/>
      <c r="I607" s="120"/>
      <c r="J607" s="120"/>
      <c r="K607" s="120"/>
      <c r="L607" s="120"/>
      <c r="M607" s="120"/>
      <c r="N607" s="120"/>
      <c r="O607" s="120"/>
      <c r="P607" s="120"/>
      <c r="Q607" s="120"/>
      <c r="R607" s="120"/>
      <c r="S607" s="120"/>
      <c r="T607" s="120"/>
      <c r="U607" s="120"/>
      <c r="V607" s="120"/>
      <c r="W607" s="280"/>
      <c r="X607" s="120"/>
      <c r="Y607" s="120"/>
      <c r="Z607" s="120"/>
      <c r="AA607" s="120"/>
      <c r="AB607" s="120"/>
      <c r="AC607" s="120"/>
      <c r="AD607" s="120"/>
      <c r="AE607" s="120"/>
      <c r="AF607" s="120"/>
      <c r="AG607" s="120"/>
      <c r="AH607" s="120"/>
      <c r="AI607" s="120"/>
      <c r="AJ607" s="364"/>
      <c r="AK607" s="120"/>
      <c r="AL607" s="281"/>
      <c r="AM607" s="120"/>
      <c r="AN607" s="336"/>
      <c r="AO607" s="336"/>
      <c r="AP607" s="26"/>
    </row>
    <row r="608" spans="1:42" ht="6" customHeight="1" x14ac:dyDescent="0.25">
      <c r="A608" s="72"/>
      <c r="B608" s="370"/>
      <c r="C608" s="374"/>
      <c r="D608" s="276"/>
      <c r="E608" s="278"/>
      <c r="F608" s="278"/>
      <c r="G608" s="278"/>
      <c r="H608" s="278"/>
      <c r="I608" s="278"/>
      <c r="J608" s="278"/>
      <c r="K608" s="278"/>
      <c r="L608" s="278"/>
      <c r="M608" s="278"/>
      <c r="N608" s="278"/>
      <c r="O608" s="278"/>
      <c r="P608" s="278"/>
      <c r="Q608" s="278"/>
      <c r="R608" s="278"/>
      <c r="S608" s="278"/>
      <c r="T608" s="278"/>
      <c r="U608" s="278"/>
      <c r="V608" s="278"/>
      <c r="W608" s="276"/>
      <c r="X608" s="278"/>
      <c r="Y608" s="278"/>
      <c r="Z608" s="278"/>
      <c r="AA608" s="278"/>
      <c r="AB608" s="278"/>
      <c r="AC608" s="278"/>
      <c r="AD608" s="278"/>
      <c r="AE608" s="278"/>
      <c r="AF608" s="278"/>
      <c r="AG608" s="278"/>
      <c r="AH608" s="278"/>
      <c r="AI608" s="278"/>
      <c r="AJ608" s="365"/>
      <c r="AK608" s="278"/>
      <c r="AL608" s="277"/>
      <c r="AM608" s="278"/>
      <c r="AN608" s="366"/>
      <c r="AO608" s="366"/>
      <c r="AP608" s="22"/>
    </row>
    <row r="609" spans="1:42" customFormat="1" ht="11.25" customHeight="1" x14ac:dyDescent="0.25">
      <c r="A609" s="4"/>
      <c r="B609" s="368">
        <v>228</v>
      </c>
      <c r="C609" s="261"/>
      <c r="D609" s="287"/>
      <c r="E609" s="479" t="str">
        <f ca="1">VLOOKUP(INDIRECT(ADDRESS(ROW(),COLUMN()-3)),Language_Translations,MATCH(Language_Selected,Language_Options,0),FALSE)</f>
        <v>Is (NAME)'s malaria microscopy result available?</v>
      </c>
      <c r="F609" s="479"/>
      <c r="G609" s="479"/>
      <c r="H609" s="479"/>
      <c r="I609" s="479"/>
      <c r="J609" s="479"/>
      <c r="K609" s="479"/>
      <c r="L609" s="479"/>
      <c r="M609" s="479"/>
      <c r="N609" s="479"/>
      <c r="O609" s="479"/>
      <c r="P609" s="479"/>
      <c r="Q609" s="479"/>
      <c r="R609" s="479"/>
      <c r="S609" s="479"/>
      <c r="T609" s="479"/>
      <c r="U609" s="479"/>
      <c r="V609" s="202"/>
      <c r="W609" s="391"/>
      <c r="X609" t="s">
        <v>87</v>
      </c>
      <c r="AA609" s="197" t="s">
        <v>11</v>
      </c>
      <c r="AB609" s="197"/>
      <c r="AC609" s="197"/>
      <c r="AD609" s="197"/>
      <c r="AE609" s="197"/>
      <c r="AF609" s="197"/>
      <c r="AG609" s="197"/>
      <c r="AH609" s="197"/>
      <c r="AI609" s="197"/>
      <c r="AJ609" s="203"/>
      <c r="AK609" s="211" t="s">
        <v>73</v>
      </c>
      <c r="AL609" s="79"/>
      <c r="AM609" s="378"/>
      <c r="AN609" s="375"/>
      <c r="AO609" s="375"/>
      <c r="AP609" s="3"/>
    </row>
    <row r="610" spans="1:42" customFormat="1" ht="11.25" customHeight="1" x14ac:dyDescent="0.25">
      <c r="A610" s="4"/>
      <c r="B610" s="368"/>
      <c r="C610" s="261"/>
      <c r="D610" s="287"/>
      <c r="E610" s="479"/>
      <c r="F610" s="479"/>
      <c r="G610" s="479"/>
      <c r="H610" s="479"/>
      <c r="I610" s="479"/>
      <c r="J610" s="479"/>
      <c r="K610" s="479"/>
      <c r="L610" s="479"/>
      <c r="M610" s="479"/>
      <c r="N610" s="479"/>
      <c r="O610" s="479"/>
      <c r="P610" s="479"/>
      <c r="Q610" s="479"/>
      <c r="R610" s="479"/>
      <c r="S610" s="479"/>
      <c r="T610" s="479"/>
      <c r="U610" s="479"/>
      <c r="V610" s="202"/>
      <c r="W610" s="391"/>
      <c r="X610" t="s">
        <v>88</v>
      </c>
      <c r="AA610" s="197" t="s">
        <v>11</v>
      </c>
      <c r="AB610" s="197"/>
      <c r="AC610" s="197"/>
      <c r="AD610" s="197"/>
      <c r="AE610" s="197"/>
      <c r="AF610" s="197"/>
      <c r="AG610" s="197"/>
      <c r="AH610" s="197"/>
      <c r="AI610" s="197"/>
      <c r="AJ610" s="203"/>
      <c r="AK610" s="211" t="s">
        <v>74</v>
      </c>
      <c r="AL610" s="79"/>
      <c r="AM610" s="1"/>
      <c r="AN610" s="392"/>
      <c r="AO610" s="480">
        <v>230</v>
      </c>
      <c r="AP610" s="3"/>
    </row>
    <row r="611" spans="1:42" customFormat="1" ht="11.25" customHeight="1" x14ac:dyDescent="0.25">
      <c r="A611" s="4"/>
      <c r="B611" s="375"/>
      <c r="C611" s="261"/>
      <c r="D611" s="287"/>
      <c r="E611" s="479"/>
      <c r="F611" s="479"/>
      <c r="G611" s="479"/>
      <c r="H611" s="479"/>
      <c r="I611" s="479"/>
      <c r="J611" s="479"/>
      <c r="K611" s="479"/>
      <c r="L611" s="479"/>
      <c r="M611" s="479"/>
      <c r="N611" s="479"/>
      <c r="O611" s="479"/>
      <c r="P611" s="479"/>
      <c r="Q611" s="479"/>
      <c r="R611" s="479"/>
      <c r="S611" s="479"/>
      <c r="T611" s="479"/>
      <c r="U611" s="479"/>
      <c r="V611" s="202"/>
      <c r="W611" s="391"/>
      <c r="X611" t="s">
        <v>201</v>
      </c>
      <c r="AB611" s="197"/>
      <c r="AC611" s="197"/>
      <c r="AD611" s="197"/>
      <c r="AE611" s="197" t="s">
        <v>11</v>
      </c>
      <c r="AF611" s="197"/>
      <c r="AG611" s="197"/>
      <c r="AH611" s="197"/>
      <c r="AI611" s="197"/>
      <c r="AJ611" s="203"/>
      <c r="AK611" s="211" t="s">
        <v>202</v>
      </c>
      <c r="AL611" s="79"/>
      <c r="AM611" s="1"/>
      <c r="AN611" s="392"/>
      <c r="AO611" s="480"/>
      <c r="AP611" s="3"/>
    </row>
    <row r="612" spans="1:42" ht="6" customHeight="1" x14ac:dyDescent="0.25">
      <c r="A612" s="78"/>
      <c r="B612" s="369"/>
      <c r="C612" s="373"/>
      <c r="D612" s="280"/>
      <c r="E612" s="120"/>
      <c r="F612" s="120"/>
      <c r="G612" s="120"/>
      <c r="H612" s="120"/>
      <c r="I612" s="120"/>
      <c r="J612" s="120"/>
      <c r="K612" s="120"/>
      <c r="L612" s="120"/>
      <c r="M612" s="120"/>
      <c r="N612" s="120"/>
      <c r="O612" s="120"/>
      <c r="P612" s="120"/>
      <c r="Q612" s="120"/>
      <c r="R612" s="120"/>
      <c r="S612" s="120"/>
      <c r="T612" s="120"/>
      <c r="U612" s="120"/>
      <c r="V612" s="120"/>
      <c r="W612" s="280"/>
      <c r="X612" s="120"/>
      <c r="Y612" s="120"/>
      <c r="Z612" s="120"/>
      <c r="AA612" s="120"/>
      <c r="AB612" s="120"/>
      <c r="AC612" s="120"/>
      <c r="AD612" s="120"/>
      <c r="AE612" s="120"/>
      <c r="AF612" s="120"/>
      <c r="AG612" s="120"/>
      <c r="AH612" s="120"/>
      <c r="AI612" s="120"/>
      <c r="AJ612" s="364"/>
      <c r="AK612" s="120"/>
      <c r="AL612" s="281"/>
      <c r="AM612" s="120"/>
      <c r="AN612" s="336"/>
      <c r="AO612" s="336"/>
      <c r="AP612" s="26"/>
    </row>
    <row r="613" spans="1:42" ht="6" customHeight="1" x14ac:dyDescent="0.25">
      <c r="A613" s="72"/>
      <c r="B613" s="370"/>
      <c r="C613" s="374"/>
      <c r="D613" s="276"/>
      <c r="E613" s="278"/>
      <c r="F613" s="278"/>
      <c r="G613" s="278"/>
      <c r="H613" s="278"/>
      <c r="I613" s="278"/>
      <c r="J613" s="278"/>
      <c r="K613" s="278"/>
      <c r="L613" s="278"/>
      <c r="M613" s="278"/>
      <c r="N613" s="278"/>
      <c r="O613" s="278"/>
      <c r="P613" s="278"/>
      <c r="Q613" s="278"/>
      <c r="R613" s="278"/>
      <c r="S613" s="278"/>
      <c r="T613" s="278"/>
      <c r="U613" s="278"/>
      <c r="V613" s="278"/>
      <c r="W613" s="276"/>
      <c r="X613" s="278"/>
      <c r="Y613" s="278"/>
      <c r="Z613" s="278"/>
      <c r="AA613" s="278"/>
      <c r="AB613" s="278"/>
      <c r="AC613" s="278"/>
      <c r="AD613" s="278"/>
      <c r="AE613" s="278"/>
      <c r="AF613" s="278"/>
      <c r="AG613" s="278"/>
      <c r="AH613" s="278"/>
      <c r="AI613" s="278"/>
      <c r="AJ613" s="365"/>
      <c r="AK613" s="278"/>
      <c r="AL613" s="277"/>
      <c r="AM613" s="278"/>
      <c r="AN613" s="366"/>
      <c r="AO613" s="366"/>
      <c r="AP613" s="22"/>
    </row>
    <row r="614" spans="1:42" customFormat="1" ht="11.25" customHeight="1" x14ac:dyDescent="0.3">
      <c r="A614" s="261"/>
      <c r="B614" s="368">
        <v>229</v>
      </c>
      <c r="C614" s="4"/>
      <c r="D614" s="32"/>
      <c r="E614" s="479" t="str">
        <f ca="1">VLOOKUP(INDIRECT(ADDRESS(ROW(),COLUMN()-3)),Language_Translations,MATCH(Language_Selected,Language_Options,0),FALSE)</f>
        <v>What is (NAME)'s result of the malaria microscopy?</v>
      </c>
      <c r="F614" s="479"/>
      <c r="G614" s="479"/>
      <c r="H614" s="479"/>
      <c r="I614" s="479"/>
      <c r="J614" s="479"/>
      <c r="K614" s="479"/>
      <c r="L614" s="479"/>
      <c r="M614" s="479"/>
      <c r="N614" s="479"/>
      <c r="O614" s="479"/>
      <c r="P614" s="479"/>
      <c r="Q614" s="479"/>
      <c r="R614" s="479"/>
      <c r="S614" s="479"/>
      <c r="T614" s="479"/>
      <c r="U614" s="479"/>
      <c r="V614" s="49"/>
      <c r="W614" s="209"/>
      <c r="X614" s="3" t="s">
        <v>212</v>
      </c>
      <c r="Y614" s="3"/>
      <c r="AA614" s="3"/>
      <c r="AC614" s="16" t="s">
        <v>11</v>
      </c>
      <c r="AD614" s="16"/>
      <c r="AE614" s="82"/>
      <c r="AF614" s="16"/>
      <c r="AG614" s="16"/>
      <c r="AH614" s="16"/>
      <c r="AI614" s="16"/>
      <c r="AJ614" s="203"/>
      <c r="AK614" s="106" t="s">
        <v>73</v>
      </c>
      <c r="AL614" s="81"/>
      <c r="AM614" s="16"/>
      <c r="AN614" s="85"/>
      <c r="AO614" s="85"/>
      <c r="AP614" s="3"/>
    </row>
    <row r="615" spans="1:42" customFormat="1" ht="11.25" customHeight="1" x14ac:dyDescent="0.3">
      <c r="A615" s="261"/>
      <c r="B615" s="368"/>
      <c r="C615" s="4"/>
      <c r="D615" s="32"/>
      <c r="E615" s="479"/>
      <c r="F615" s="479"/>
      <c r="G615" s="479"/>
      <c r="H615" s="479"/>
      <c r="I615" s="479"/>
      <c r="J615" s="479"/>
      <c r="K615" s="479"/>
      <c r="L615" s="479"/>
      <c r="M615" s="479"/>
      <c r="N615" s="479"/>
      <c r="O615" s="479"/>
      <c r="P615" s="479"/>
      <c r="Q615" s="479"/>
      <c r="R615" s="479"/>
      <c r="S615" s="479"/>
      <c r="T615" s="479"/>
      <c r="U615" s="479"/>
      <c r="V615" s="49"/>
      <c r="W615" s="209"/>
      <c r="X615" s="3" t="s">
        <v>213</v>
      </c>
      <c r="Y615" s="3"/>
      <c r="AA615" s="3"/>
      <c r="AB615" s="1"/>
      <c r="AC615" s="16" t="s">
        <v>11</v>
      </c>
      <c r="AD615" s="16"/>
      <c r="AE615" s="82"/>
      <c r="AF615" s="16"/>
      <c r="AG615" s="16"/>
      <c r="AH615" s="16"/>
      <c r="AI615" s="16"/>
      <c r="AJ615" s="203"/>
      <c r="AK615" s="106" t="s">
        <v>74</v>
      </c>
      <c r="AL615" s="81"/>
      <c r="AM615" s="16"/>
      <c r="AN615" s="85"/>
      <c r="AO615" s="85"/>
      <c r="AP615" s="3"/>
    </row>
    <row r="616" spans="1:42" customFormat="1" ht="11.25" customHeight="1" x14ac:dyDescent="0.3">
      <c r="A616" s="261"/>
      <c r="B616" s="368"/>
      <c r="C616" s="4"/>
      <c r="D616" s="32"/>
      <c r="E616" s="479"/>
      <c r="F616" s="479"/>
      <c r="G616" s="479"/>
      <c r="H616" s="479"/>
      <c r="I616" s="479"/>
      <c r="J616" s="479"/>
      <c r="K616" s="479"/>
      <c r="L616" s="479"/>
      <c r="M616" s="479"/>
      <c r="N616" s="479"/>
      <c r="O616" s="479"/>
      <c r="P616" s="479"/>
      <c r="Q616" s="479"/>
      <c r="R616" s="479"/>
      <c r="S616" s="479"/>
      <c r="T616" s="479"/>
      <c r="U616" s="479"/>
      <c r="V616" s="3"/>
      <c r="W616" s="32"/>
      <c r="X616" s="3" t="s">
        <v>207</v>
      </c>
      <c r="Y616" s="3"/>
      <c r="AA616" s="3"/>
      <c r="AB616" s="16"/>
      <c r="AC616" s="1"/>
      <c r="AD616" s="16" t="s">
        <v>11</v>
      </c>
      <c r="AE616" s="16"/>
      <c r="AF616" s="82"/>
      <c r="AG616" s="16"/>
      <c r="AH616" s="16"/>
      <c r="AI616" s="16"/>
      <c r="AJ616" s="203"/>
      <c r="AK616" s="106" t="s">
        <v>202</v>
      </c>
      <c r="AL616" s="81"/>
      <c r="AM616" s="16"/>
      <c r="AN616" s="85"/>
      <c r="AO616" s="85"/>
      <c r="AP616" s="3"/>
    </row>
    <row r="617" spans="1:42" ht="6" customHeight="1" x14ac:dyDescent="0.25">
      <c r="A617" s="335"/>
      <c r="B617" s="369"/>
      <c r="C617" s="73"/>
      <c r="D617" s="24"/>
      <c r="E617" s="26"/>
      <c r="F617" s="26"/>
      <c r="G617" s="26"/>
      <c r="H617" s="26"/>
      <c r="I617" s="26"/>
      <c r="J617" s="26"/>
      <c r="K617" s="26"/>
      <c r="L617" s="26"/>
      <c r="M617" s="26"/>
      <c r="N617" s="26"/>
      <c r="O617" s="26"/>
      <c r="P617" s="26"/>
      <c r="Q617" s="26"/>
      <c r="R617" s="26"/>
      <c r="S617" s="26"/>
      <c r="T617" s="26"/>
      <c r="U617" s="26"/>
      <c r="V617" s="26"/>
      <c r="W617" s="24"/>
      <c r="X617" s="26"/>
      <c r="Y617" s="26"/>
      <c r="Z617" s="26"/>
      <c r="AA617" s="26"/>
      <c r="AB617" s="26"/>
      <c r="AC617" s="26"/>
      <c r="AD617" s="26"/>
      <c r="AE617" s="26"/>
      <c r="AF617" s="26"/>
      <c r="AG617" s="26"/>
      <c r="AH617" s="26"/>
      <c r="AI617" s="26"/>
      <c r="AJ617" s="213"/>
      <c r="AK617" s="26"/>
      <c r="AL617" s="25"/>
      <c r="AM617" s="26"/>
      <c r="AN617" s="157"/>
      <c r="AO617" s="157"/>
      <c r="AP617" s="26"/>
    </row>
    <row r="618" spans="1:42" ht="6" customHeight="1" x14ac:dyDescent="0.25">
      <c r="A618" s="334"/>
      <c r="B618" s="370"/>
      <c r="C618" s="126"/>
      <c r="D618" s="18"/>
      <c r="E618" s="22"/>
      <c r="F618" s="22"/>
      <c r="G618" s="22"/>
      <c r="H618" s="22"/>
      <c r="I618" s="22"/>
      <c r="J618" s="22"/>
      <c r="K618" s="22"/>
      <c r="L618" s="22"/>
      <c r="M618" s="22"/>
      <c r="N618" s="22"/>
      <c r="O618" s="22"/>
      <c r="P618" s="22"/>
      <c r="Q618" s="22"/>
      <c r="R618" s="22"/>
      <c r="S618" s="22"/>
      <c r="T618" s="22"/>
      <c r="U618" s="22"/>
      <c r="V618" s="22"/>
      <c r="W618" s="18"/>
      <c r="X618" s="22"/>
      <c r="Y618" s="22"/>
      <c r="Z618" s="22"/>
      <c r="AA618" s="22"/>
      <c r="AB618" s="22"/>
      <c r="AC618" s="22"/>
      <c r="AD618" s="22"/>
      <c r="AE618" s="22"/>
      <c r="AF618" s="22"/>
      <c r="AG618" s="22"/>
      <c r="AH618" s="22"/>
      <c r="AI618" s="22"/>
      <c r="AJ618" s="214"/>
      <c r="AK618" s="22"/>
      <c r="AL618" s="19"/>
      <c r="AM618" s="22"/>
      <c r="AN618" s="154"/>
      <c r="AO618" s="154"/>
      <c r="AP618" s="22"/>
    </row>
    <row r="619" spans="1:42" ht="11.25" customHeight="1" x14ac:dyDescent="0.25">
      <c r="A619" s="261"/>
      <c r="B619" s="368">
        <v>230</v>
      </c>
      <c r="D619" s="32"/>
      <c r="E619" s="479" t="str">
        <f ca="1">VLOOKUP(INDIRECT(ADDRESS(ROW(),COLUMN()-3)),Language_Translations,MATCH(Language_Selected,Language_Options,0),FALSE)</f>
        <v>Did you vaccinate the child during this visit or refer the child for vaccination today other than for vitamin A supplementation? 
IF NO, ASK: Why not?</v>
      </c>
      <c r="F619" s="479"/>
      <c r="G619" s="479"/>
      <c r="H619" s="479"/>
      <c r="I619" s="479"/>
      <c r="J619" s="479"/>
      <c r="K619" s="479"/>
      <c r="L619" s="479"/>
      <c r="M619" s="479"/>
      <c r="N619" s="479"/>
      <c r="O619" s="479"/>
      <c r="P619" s="479"/>
      <c r="Q619" s="479"/>
      <c r="R619" s="479"/>
      <c r="S619" s="479"/>
      <c r="T619" s="479"/>
      <c r="U619" s="479"/>
      <c r="V619" s="49"/>
      <c r="W619" s="32"/>
      <c r="X619" s="49" t="s">
        <v>219</v>
      </c>
      <c r="Y619" s="49"/>
      <c r="AA619" s="49"/>
      <c r="AB619" s="49"/>
      <c r="AC619" s="49"/>
      <c r="AD619" s="49"/>
      <c r="AE619" s="49"/>
      <c r="AG619" s="16"/>
      <c r="AH619" s="197" t="s">
        <v>11</v>
      </c>
      <c r="AI619" s="16"/>
      <c r="AJ619" s="95"/>
      <c r="AK619" s="106" t="s">
        <v>73</v>
      </c>
      <c r="AL619" s="81"/>
      <c r="AM619" s="16"/>
    </row>
    <row r="620" spans="1:42" ht="11.25" customHeight="1" x14ac:dyDescent="0.25">
      <c r="B620" s="145"/>
      <c r="D620" s="32"/>
      <c r="E620" s="479"/>
      <c r="F620" s="479"/>
      <c r="G620" s="479"/>
      <c r="H620" s="479"/>
      <c r="I620" s="479"/>
      <c r="J620" s="479"/>
      <c r="K620" s="479"/>
      <c r="L620" s="479"/>
      <c r="M620" s="479"/>
      <c r="N620" s="479"/>
      <c r="O620" s="479"/>
      <c r="P620" s="479"/>
      <c r="Q620" s="479"/>
      <c r="R620" s="479"/>
      <c r="S620" s="479"/>
      <c r="T620" s="479"/>
      <c r="U620" s="479"/>
      <c r="V620" s="49"/>
      <c r="W620" s="32"/>
      <c r="X620" s="3" t="s">
        <v>220</v>
      </c>
      <c r="AB620" s="16"/>
      <c r="AC620" s="16"/>
      <c r="AD620" s="16"/>
      <c r="AE620" s="16"/>
      <c r="AF620" s="197" t="s">
        <v>11</v>
      </c>
      <c r="AG620" s="16"/>
      <c r="AH620" s="16"/>
      <c r="AI620" s="16"/>
      <c r="AJ620" s="95"/>
      <c r="AK620" s="106" t="s">
        <v>74</v>
      </c>
      <c r="AL620" s="81"/>
      <c r="AM620" s="16"/>
    </row>
    <row r="621" spans="1:42" ht="11.25" customHeight="1" x14ac:dyDescent="0.25">
      <c r="B621" s="145"/>
      <c r="D621" s="32"/>
      <c r="E621" s="479"/>
      <c r="F621" s="479"/>
      <c r="G621" s="479"/>
      <c r="H621" s="479"/>
      <c r="I621" s="479"/>
      <c r="J621" s="479"/>
      <c r="K621" s="479"/>
      <c r="L621" s="479"/>
      <c r="M621" s="479"/>
      <c r="N621" s="479"/>
      <c r="O621" s="479"/>
      <c r="P621" s="479"/>
      <c r="Q621" s="479"/>
      <c r="R621" s="479"/>
      <c r="S621" s="479"/>
      <c r="T621" s="479"/>
      <c r="U621" s="479"/>
      <c r="V621" s="49"/>
      <c r="W621" s="32"/>
      <c r="X621" s="3" t="s">
        <v>221</v>
      </c>
      <c r="AB621" s="16"/>
      <c r="AC621" s="16"/>
      <c r="AD621" s="16"/>
      <c r="AE621" s="16"/>
      <c r="AF621" s="16"/>
      <c r="AH621" s="16"/>
      <c r="AI621" s="197" t="s">
        <v>11</v>
      </c>
      <c r="AJ621" s="95"/>
      <c r="AK621" s="108" t="s">
        <v>167</v>
      </c>
      <c r="AL621" s="81"/>
      <c r="AM621" s="16"/>
    </row>
    <row r="622" spans="1:42" ht="11.25" customHeight="1" x14ac:dyDescent="0.25">
      <c r="B622" s="145"/>
      <c r="D622" s="32"/>
      <c r="E622" s="479"/>
      <c r="F622" s="479"/>
      <c r="G622" s="479"/>
      <c r="H622" s="479"/>
      <c r="I622" s="479"/>
      <c r="J622" s="479"/>
      <c r="K622" s="479"/>
      <c r="L622" s="479"/>
      <c r="M622" s="479"/>
      <c r="N622" s="479"/>
      <c r="O622" s="479"/>
      <c r="P622" s="479"/>
      <c r="Q622" s="479"/>
      <c r="R622" s="479"/>
      <c r="S622" s="479"/>
      <c r="T622" s="479"/>
      <c r="U622" s="479"/>
      <c r="V622" s="49"/>
      <c r="W622" s="32"/>
      <c r="X622" s="49" t="s">
        <v>222</v>
      </c>
      <c r="Y622" s="49"/>
      <c r="AA622" s="49"/>
      <c r="AB622" s="49"/>
      <c r="AC622" s="49"/>
      <c r="AD622" s="49"/>
      <c r="AE622" s="49"/>
      <c r="AF622" s="16"/>
      <c r="AG622" s="16"/>
      <c r="AH622" s="16"/>
      <c r="AI622" s="197" t="s">
        <v>11</v>
      </c>
      <c r="AJ622" s="95"/>
      <c r="AK622" s="106" t="s">
        <v>223</v>
      </c>
      <c r="AL622" s="81"/>
      <c r="AM622" s="16"/>
    </row>
    <row r="623" spans="1:42" ht="11.25" customHeight="1" x14ac:dyDescent="0.25">
      <c r="B623" s="145"/>
      <c r="D623" s="32"/>
      <c r="E623" s="479"/>
      <c r="F623" s="479"/>
      <c r="G623" s="479"/>
      <c r="H623" s="479"/>
      <c r="I623" s="479"/>
      <c r="J623" s="479"/>
      <c r="K623" s="479"/>
      <c r="L623" s="479"/>
      <c r="M623" s="479"/>
      <c r="N623" s="479"/>
      <c r="O623" s="479"/>
      <c r="P623" s="479"/>
      <c r="Q623" s="479"/>
      <c r="R623" s="479"/>
      <c r="S623" s="479"/>
      <c r="T623" s="479"/>
      <c r="U623" s="479"/>
      <c r="V623" s="49"/>
      <c r="W623" s="32"/>
      <c r="X623" s="3" t="s">
        <v>224</v>
      </c>
      <c r="AB623" s="16"/>
      <c r="AC623" s="16"/>
      <c r="AE623" s="16"/>
      <c r="AF623" s="197" t="s">
        <v>11</v>
      </c>
      <c r="AG623" s="16"/>
      <c r="AH623" s="16"/>
      <c r="AI623" s="16"/>
      <c r="AJ623" s="95"/>
      <c r="AK623" s="106" t="s">
        <v>225</v>
      </c>
      <c r="AL623" s="81"/>
      <c r="AM623" s="16"/>
    </row>
    <row r="624" spans="1:42" ht="11.25" customHeight="1" x14ac:dyDescent="0.25">
      <c r="B624" s="145"/>
      <c r="D624" s="32"/>
      <c r="E624" s="479"/>
      <c r="F624" s="479"/>
      <c r="G624" s="479"/>
      <c r="H624" s="479"/>
      <c r="I624" s="479"/>
      <c r="J624" s="479"/>
      <c r="K624" s="479"/>
      <c r="L624" s="479"/>
      <c r="M624" s="479"/>
      <c r="N624" s="479"/>
      <c r="O624" s="479"/>
      <c r="P624" s="479"/>
      <c r="Q624" s="479"/>
      <c r="R624" s="479"/>
      <c r="S624" s="479"/>
      <c r="T624" s="479"/>
      <c r="U624" s="479"/>
      <c r="V624" s="49"/>
      <c r="W624" s="32"/>
      <c r="X624" s="49" t="s">
        <v>226</v>
      </c>
      <c r="Y624" s="49"/>
      <c r="AA624" s="49"/>
      <c r="AB624" s="49"/>
      <c r="AC624" s="49"/>
      <c r="AD624" s="49"/>
      <c r="AE624" s="49"/>
      <c r="AF624" s="49"/>
      <c r="AG624" s="16"/>
      <c r="AH624" s="16"/>
      <c r="AI624" s="197" t="s">
        <v>11</v>
      </c>
      <c r="AJ624" s="95"/>
      <c r="AK624" s="106" t="s">
        <v>227</v>
      </c>
      <c r="AL624" s="81"/>
      <c r="AM624" s="16"/>
    </row>
    <row r="625" spans="1:41" ht="11.25" customHeight="1" x14ac:dyDescent="0.25">
      <c r="B625" s="145"/>
      <c r="D625" s="32"/>
      <c r="E625" s="479"/>
      <c r="F625" s="479"/>
      <c r="G625" s="479"/>
      <c r="H625" s="479"/>
      <c r="I625" s="479"/>
      <c r="J625" s="479"/>
      <c r="K625" s="479"/>
      <c r="L625" s="479"/>
      <c r="M625" s="479"/>
      <c r="N625" s="479"/>
      <c r="O625" s="479"/>
      <c r="P625" s="479"/>
      <c r="Q625" s="479"/>
      <c r="R625" s="479"/>
      <c r="S625" s="479"/>
      <c r="T625" s="479"/>
      <c r="U625" s="479"/>
      <c r="V625" s="49"/>
      <c r="W625" s="32"/>
      <c r="X625" t="s">
        <v>228</v>
      </c>
      <c r="AB625" s="16"/>
      <c r="AC625" s="16"/>
      <c r="AD625" s="16"/>
      <c r="AE625" s="16"/>
      <c r="AF625" s="16"/>
      <c r="AG625" s="16"/>
      <c r="AH625" s="16"/>
      <c r="AI625" s="16"/>
      <c r="AJ625" s="95"/>
      <c r="AK625" s="1"/>
      <c r="AL625" s="81"/>
      <c r="AM625" s="16"/>
    </row>
    <row r="626" spans="1:41" ht="11.25" customHeight="1" x14ac:dyDescent="0.25">
      <c r="B626" s="145"/>
      <c r="D626" s="32"/>
      <c r="E626" s="479"/>
      <c r="F626" s="479"/>
      <c r="G626" s="479"/>
      <c r="H626" s="479"/>
      <c r="I626" s="479"/>
      <c r="J626" s="479"/>
      <c r="K626" s="479"/>
      <c r="L626" s="479"/>
      <c r="M626" s="479"/>
      <c r="N626" s="479"/>
      <c r="O626" s="479"/>
      <c r="P626" s="479"/>
      <c r="Q626" s="479"/>
      <c r="R626" s="479"/>
      <c r="S626" s="479"/>
      <c r="T626" s="479"/>
      <c r="U626" s="479"/>
      <c r="V626" s="49"/>
      <c r="W626" s="32"/>
      <c r="Y626" s="3" t="s">
        <v>229</v>
      </c>
      <c r="Z626" s="1"/>
      <c r="AB626" s="16"/>
      <c r="AC626" s="16"/>
      <c r="AD626" s="16"/>
      <c r="AE626" s="16"/>
      <c r="AF626" s="197" t="s">
        <v>11</v>
      </c>
      <c r="AG626" s="16"/>
      <c r="AH626" s="16"/>
      <c r="AI626" s="16"/>
      <c r="AJ626" s="212"/>
      <c r="AK626" s="106" t="s">
        <v>230</v>
      </c>
      <c r="AL626" s="81"/>
      <c r="AM626" s="16"/>
    </row>
    <row r="627" spans="1:41" ht="11.25" customHeight="1" x14ac:dyDescent="0.25">
      <c r="B627" s="145"/>
      <c r="D627" s="32"/>
      <c r="E627" s="479"/>
      <c r="F627" s="479"/>
      <c r="G627" s="479"/>
      <c r="H627" s="479"/>
      <c r="I627" s="479"/>
      <c r="J627" s="479"/>
      <c r="K627" s="479"/>
      <c r="L627" s="479"/>
      <c r="M627" s="479"/>
      <c r="N627" s="479"/>
      <c r="O627" s="479"/>
      <c r="P627" s="479"/>
      <c r="Q627" s="479"/>
      <c r="R627" s="479"/>
      <c r="S627" s="479"/>
      <c r="T627" s="479"/>
      <c r="U627" s="479"/>
      <c r="V627" s="49"/>
      <c r="W627" s="32"/>
      <c r="X627" s="3" t="s">
        <v>231</v>
      </c>
      <c r="AB627" s="16"/>
      <c r="AC627" s="16"/>
      <c r="AD627" s="16"/>
      <c r="AE627" s="16"/>
      <c r="AF627" s="16"/>
      <c r="AG627" s="16"/>
      <c r="AH627" s="16"/>
      <c r="AI627" s="197" t="s">
        <v>11</v>
      </c>
      <c r="AJ627" s="95"/>
      <c r="AK627" s="106" t="s">
        <v>202</v>
      </c>
      <c r="AL627" s="81"/>
      <c r="AM627" s="16"/>
    </row>
    <row r="628" spans="1:41" ht="6" customHeight="1" thickBot="1" x14ac:dyDescent="0.3">
      <c r="A628" s="12"/>
      <c r="B628" s="160"/>
      <c r="C628" s="12"/>
      <c r="D628" s="33"/>
      <c r="E628" s="13"/>
      <c r="F628" s="13"/>
      <c r="G628" s="13"/>
      <c r="H628" s="13"/>
      <c r="I628" s="13"/>
      <c r="J628" s="13"/>
      <c r="K628" s="13"/>
      <c r="L628" s="13"/>
      <c r="M628" s="13"/>
      <c r="N628" s="13"/>
      <c r="O628" s="13"/>
      <c r="P628" s="13"/>
      <c r="Q628" s="13"/>
      <c r="R628" s="13"/>
      <c r="S628" s="13"/>
      <c r="T628" s="13"/>
      <c r="U628" s="13"/>
      <c r="V628" s="13"/>
      <c r="W628" s="33"/>
      <c r="X628" s="13"/>
      <c r="Y628" s="13"/>
      <c r="Z628" s="13"/>
      <c r="AA628" s="13"/>
      <c r="AB628" s="13"/>
      <c r="AC628" s="13"/>
      <c r="AD628" s="13"/>
      <c r="AE628" s="13"/>
      <c r="AF628" s="13"/>
      <c r="AG628" s="13"/>
      <c r="AH628" s="13"/>
      <c r="AI628" s="13"/>
      <c r="AJ628" s="14"/>
      <c r="AK628" s="13"/>
      <c r="AL628" s="36"/>
      <c r="AM628" s="13"/>
      <c r="AN628" s="146"/>
      <c r="AO628" s="146"/>
    </row>
    <row r="629" spans="1:41" ht="6" customHeight="1" x14ac:dyDescent="0.25">
      <c r="A629" s="6"/>
      <c r="B629" s="107"/>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107"/>
      <c r="AK629" s="9"/>
      <c r="AL629" s="9"/>
      <c r="AM629" s="9"/>
      <c r="AN629" s="107"/>
      <c r="AO629" s="222"/>
    </row>
    <row r="630" spans="1:41" ht="20.149999999999999" x14ac:dyDescent="0.25">
      <c r="A630" s="503" t="s">
        <v>232</v>
      </c>
      <c r="B630" s="504"/>
      <c r="C630" s="504"/>
      <c r="D630" s="504"/>
      <c r="E630" s="504"/>
      <c r="F630" s="504"/>
      <c r="G630" s="504"/>
      <c r="H630" s="504"/>
      <c r="I630" s="504"/>
      <c r="J630" s="504"/>
      <c r="K630" s="504"/>
      <c r="L630" s="504"/>
      <c r="M630" s="504"/>
      <c r="N630" s="504"/>
      <c r="O630" s="504"/>
      <c r="P630" s="504"/>
      <c r="Q630" s="504"/>
      <c r="R630" s="504"/>
      <c r="S630" s="504"/>
      <c r="T630" s="504"/>
      <c r="U630" s="504"/>
      <c r="V630" s="504"/>
      <c r="W630" s="504"/>
      <c r="X630" s="504"/>
      <c r="Y630" s="504"/>
      <c r="Z630" s="504"/>
      <c r="AA630" s="504"/>
      <c r="AB630" s="504"/>
      <c r="AC630" s="504"/>
      <c r="AD630" s="504"/>
      <c r="AE630" s="504"/>
      <c r="AF630" s="504"/>
      <c r="AG630" s="504"/>
      <c r="AH630" s="504"/>
      <c r="AI630" s="504"/>
      <c r="AJ630" s="504"/>
      <c r="AK630" s="504"/>
      <c r="AL630" s="504"/>
      <c r="AM630" s="504"/>
      <c r="AN630" s="504"/>
      <c r="AO630" s="505"/>
    </row>
    <row r="631" spans="1:41" ht="6" customHeight="1" thickBot="1" x14ac:dyDescent="0.3">
      <c r="A631" s="28"/>
      <c r="B631" s="146"/>
      <c r="C631" s="12"/>
      <c r="D631" s="13"/>
      <c r="E631" s="13"/>
      <c r="F631" s="13"/>
      <c r="G631" s="13"/>
      <c r="H631" s="13"/>
      <c r="I631" s="13"/>
      <c r="J631" s="13"/>
      <c r="K631" s="13"/>
      <c r="L631" s="13"/>
      <c r="M631" s="13"/>
      <c r="N631" s="13"/>
      <c r="O631" s="13"/>
      <c r="P631" s="13"/>
      <c r="Q631" s="13"/>
      <c r="R631" s="13"/>
      <c r="S631" s="13"/>
      <c r="T631" s="13"/>
      <c r="U631" s="13"/>
      <c r="V631" s="13"/>
      <c r="W631" s="13"/>
      <c r="X631" s="13"/>
      <c r="Y631" s="13"/>
      <c r="Z631" s="10"/>
      <c r="AA631" s="13"/>
      <c r="AB631" s="13"/>
      <c r="AC631" s="13"/>
      <c r="AD631" s="13"/>
      <c r="AE631" s="13"/>
      <c r="AF631" s="13"/>
      <c r="AG631" s="13"/>
      <c r="AH631" s="13"/>
      <c r="AI631" s="13"/>
      <c r="AJ631" s="146"/>
      <c r="AK631" s="13"/>
      <c r="AL631" s="13"/>
      <c r="AM631" s="13"/>
      <c r="AN631" s="146"/>
      <c r="AO631" s="223"/>
    </row>
    <row r="632" spans="1:41" ht="6" customHeight="1" x14ac:dyDescent="0.25">
      <c r="A632" s="6"/>
      <c r="B632" s="110"/>
      <c r="C632" s="46"/>
      <c r="D632" s="31"/>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107"/>
      <c r="AK632" s="9"/>
      <c r="AL632" s="34"/>
      <c r="AM632" s="9"/>
      <c r="AN632" s="107"/>
      <c r="AO632" s="222"/>
    </row>
    <row r="633" spans="1:41" ht="11.25" customHeight="1" x14ac:dyDescent="0.25">
      <c r="A633" s="70"/>
      <c r="B633" s="1"/>
      <c r="C633" s="47"/>
      <c r="D633" s="32"/>
      <c r="E633" s="485" t="s">
        <v>233</v>
      </c>
      <c r="F633" s="485"/>
      <c r="G633" s="485"/>
      <c r="H633" s="485"/>
      <c r="I633" s="485"/>
      <c r="J633" s="485"/>
      <c r="K633" s="485"/>
      <c r="L633" s="485"/>
      <c r="M633" s="485"/>
      <c r="N633" s="485"/>
      <c r="O633" s="485"/>
      <c r="P633" s="485"/>
      <c r="Q633" s="485"/>
      <c r="R633" s="485"/>
      <c r="S633" s="485"/>
      <c r="T633" s="485"/>
      <c r="U633" s="485"/>
      <c r="V633" s="485"/>
      <c r="W633" s="485"/>
      <c r="X633" s="485"/>
      <c r="Y633" s="485"/>
      <c r="Z633" s="485"/>
      <c r="AA633" s="485"/>
      <c r="AB633" s="485"/>
      <c r="AC633" s="485"/>
      <c r="AD633" s="485"/>
      <c r="AE633" s="485"/>
      <c r="AF633" s="485"/>
      <c r="AG633" s="485"/>
      <c r="AH633" s="485"/>
      <c r="AI633" s="485"/>
      <c r="AJ633" s="485"/>
      <c r="AK633" s="485"/>
      <c r="AL633" s="35"/>
      <c r="AO633" s="208"/>
    </row>
    <row r="634" spans="1:41" ht="11.25" customHeight="1" x14ac:dyDescent="0.25">
      <c r="A634" s="70"/>
      <c r="B634" s="1"/>
      <c r="C634" s="47"/>
      <c r="D634" s="32"/>
      <c r="E634" s="485"/>
      <c r="F634" s="485"/>
      <c r="G634" s="485"/>
      <c r="H634" s="485"/>
      <c r="I634" s="485"/>
      <c r="J634" s="485"/>
      <c r="K634" s="485"/>
      <c r="L634" s="485"/>
      <c r="M634" s="485"/>
      <c r="N634" s="485"/>
      <c r="O634" s="485"/>
      <c r="P634" s="485"/>
      <c r="Q634" s="485"/>
      <c r="R634" s="485"/>
      <c r="S634" s="485"/>
      <c r="T634" s="485"/>
      <c r="U634" s="485"/>
      <c r="V634" s="485"/>
      <c r="W634" s="485"/>
      <c r="X634" s="485"/>
      <c r="Y634" s="485"/>
      <c r="Z634" s="485"/>
      <c r="AA634" s="485"/>
      <c r="AB634" s="485"/>
      <c r="AC634" s="485"/>
      <c r="AD634" s="485"/>
      <c r="AE634" s="485"/>
      <c r="AF634" s="485"/>
      <c r="AG634" s="485"/>
      <c r="AH634" s="485"/>
      <c r="AI634" s="485"/>
      <c r="AJ634" s="485"/>
      <c r="AK634" s="485"/>
      <c r="AL634" s="35"/>
      <c r="AO634" s="208"/>
    </row>
    <row r="635" spans="1:41" ht="6" customHeight="1" thickBot="1" x14ac:dyDescent="0.3">
      <c r="A635" s="28"/>
      <c r="B635" s="146"/>
      <c r="C635" s="51"/>
      <c r="D635" s="3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46"/>
      <c r="AK635" s="13"/>
      <c r="AL635" s="36"/>
      <c r="AM635" s="13"/>
      <c r="AN635" s="146"/>
      <c r="AO635" s="223"/>
    </row>
    <row r="636" spans="1:41" ht="6" customHeight="1" x14ac:dyDescent="0.25">
      <c r="B636" s="77"/>
      <c r="D636" s="32"/>
      <c r="W636" s="31"/>
      <c r="AL636" s="35"/>
    </row>
    <row r="637" spans="1:41" ht="11.25" customHeight="1" x14ac:dyDescent="0.25">
      <c r="B637" s="368">
        <v>231</v>
      </c>
      <c r="C637" s="261"/>
      <c r="D637" s="287"/>
      <c r="E637" s="479" t="str">
        <f ca="1">VLOOKUP(INDIRECT(ADDRESS(ROW(),COLUMN()-3)),Language_Translations,MATCH(Language_Selected,Language_Options,0),FALSE)</f>
        <v>Did you prescribe or provide any treatment today for this child? 
IF YES, CIRCLE ALL TREATMENTS THAT WERE PRESCRIBED OR PROVIDED TO CHILD IN THE FOLLOWING QUESTIONS</v>
      </c>
      <c r="F637" s="479"/>
      <c r="G637" s="479"/>
      <c r="H637" s="479"/>
      <c r="I637" s="479"/>
      <c r="J637" s="479"/>
      <c r="K637" s="479"/>
      <c r="L637" s="479"/>
      <c r="M637" s="479"/>
      <c r="N637" s="479"/>
      <c r="O637" s="479"/>
      <c r="P637" s="479"/>
      <c r="Q637" s="479"/>
      <c r="R637" s="479"/>
      <c r="S637" s="479"/>
      <c r="T637" s="479"/>
      <c r="U637" s="479"/>
      <c r="V637" s="202"/>
      <c r="W637" s="391"/>
      <c r="X637" t="s">
        <v>87</v>
      </c>
      <c r="Y637"/>
      <c r="Z637" s="197" t="s">
        <v>11</v>
      </c>
      <c r="AA637" s="203"/>
      <c r="AB637" s="204"/>
      <c r="AC637" s="204"/>
      <c r="AD637" s="204"/>
      <c r="AE637" s="204"/>
      <c r="AF637" s="205"/>
      <c r="AG637" s="197"/>
      <c r="AH637" s="197"/>
      <c r="AI637" s="197"/>
      <c r="AJ637" s="203"/>
      <c r="AK637" s="393" t="s">
        <v>73</v>
      </c>
      <c r="AL637" s="79"/>
      <c r="AM637" s="378"/>
      <c r="AN637" s="372"/>
      <c r="AO637" s="155"/>
    </row>
    <row r="638" spans="1:41" ht="11.25" customHeight="1" x14ac:dyDescent="0.25">
      <c r="B638" s="393"/>
      <c r="C638" s="261"/>
      <c r="D638" s="287"/>
      <c r="E638" s="479"/>
      <c r="F638" s="479"/>
      <c r="G638" s="479"/>
      <c r="H638" s="479"/>
      <c r="I638" s="479"/>
      <c r="J638" s="479"/>
      <c r="K638" s="479"/>
      <c r="L638" s="479"/>
      <c r="M638" s="479"/>
      <c r="N638" s="479"/>
      <c r="O638" s="479"/>
      <c r="P638" s="479"/>
      <c r="Q638" s="479"/>
      <c r="R638" s="479"/>
      <c r="S638" s="479"/>
      <c r="T638" s="479"/>
      <c r="U638" s="479"/>
      <c r="V638" s="202"/>
      <c r="W638" s="391"/>
      <c r="X638" t="s">
        <v>88</v>
      </c>
      <c r="Y638"/>
      <c r="Z638" s="205" t="s">
        <v>11</v>
      </c>
      <c r="AA638" s="203"/>
      <c r="AB638" s="197"/>
      <c r="AC638" s="197"/>
      <c r="AD638" s="197"/>
      <c r="AE638" s="204"/>
      <c r="AF638" s="205"/>
      <c r="AG638" s="206"/>
      <c r="AH638" s="197"/>
      <c r="AI638" s="197"/>
      <c r="AJ638" s="203"/>
      <c r="AK638" s="211" t="s">
        <v>74</v>
      </c>
      <c r="AL638" s="79"/>
      <c r="AM638"/>
      <c r="AN638" s="368"/>
      <c r="AO638" s="155">
        <v>237</v>
      </c>
    </row>
    <row r="639" spans="1:41" ht="11.25" customHeight="1" x14ac:dyDescent="0.25">
      <c r="B639" s="393"/>
      <c r="C639" s="261"/>
      <c r="D639" s="287"/>
      <c r="E639" s="479"/>
      <c r="F639" s="479"/>
      <c r="G639" s="479"/>
      <c r="H639" s="479"/>
      <c r="I639" s="479"/>
      <c r="J639" s="479"/>
      <c r="K639" s="479"/>
      <c r="L639" s="479"/>
      <c r="M639" s="479"/>
      <c r="N639" s="479"/>
      <c r="O639" s="479"/>
      <c r="P639" s="479"/>
      <c r="Q639" s="479"/>
      <c r="R639" s="479"/>
      <c r="S639" s="479"/>
      <c r="T639" s="479"/>
      <c r="U639" s="479"/>
      <c r="V639" s="202"/>
      <c r="W639" s="391"/>
      <c r="X639"/>
      <c r="Y639"/>
      <c r="Z639"/>
      <c r="AA639" s="205"/>
      <c r="AB639" s="197"/>
      <c r="AC639" s="197"/>
      <c r="AD639" s="197"/>
      <c r="AE639" s="204"/>
      <c r="AF639" s="205"/>
      <c r="AG639" s="206"/>
      <c r="AH639" s="197"/>
      <c r="AI639" s="197"/>
      <c r="AJ639" s="211"/>
      <c r="AK639"/>
      <c r="AL639" s="79"/>
      <c r="AM639"/>
      <c r="AN639" s="368"/>
      <c r="AO639" s="155"/>
    </row>
    <row r="640" spans="1:41" ht="11.25" customHeight="1" x14ac:dyDescent="0.25">
      <c r="B640" s="393"/>
      <c r="C640" s="261"/>
      <c r="D640" s="287"/>
      <c r="E640" s="479"/>
      <c r="F640" s="479"/>
      <c r="G640" s="479"/>
      <c r="H640" s="479"/>
      <c r="I640" s="479"/>
      <c r="J640" s="479"/>
      <c r="K640" s="479"/>
      <c r="L640" s="479"/>
      <c r="M640" s="479"/>
      <c r="N640" s="479"/>
      <c r="O640" s="479"/>
      <c r="P640" s="479"/>
      <c r="Q640" s="479"/>
      <c r="R640" s="479"/>
      <c r="S640" s="479"/>
      <c r="T640" s="479"/>
      <c r="U640" s="479"/>
      <c r="V640" s="202"/>
      <c r="W640" s="391"/>
      <c r="X640"/>
      <c r="Y640"/>
      <c r="Z640"/>
      <c r="AA640" s="205"/>
      <c r="AB640" s="197"/>
      <c r="AC640" s="197"/>
      <c r="AD640" s="197"/>
      <c r="AE640" s="204"/>
      <c r="AF640" s="205"/>
      <c r="AG640" s="206"/>
      <c r="AH640" s="197"/>
      <c r="AI640" s="197"/>
      <c r="AJ640" s="211"/>
      <c r="AK640"/>
      <c r="AL640" s="79"/>
      <c r="AM640"/>
      <c r="AN640" s="368"/>
      <c r="AO640" s="155"/>
    </row>
    <row r="641" spans="1:44" ht="11.25" customHeight="1" x14ac:dyDescent="0.25">
      <c r="B641" s="393"/>
      <c r="C641" s="261"/>
      <c r="D641" s="287"/>
      <c r="E641" s="479"/>
      <c r="F641" s="479"/>
      <c r="G641" s="479"/>
      <c r="H641" s="479"/>
      <c r="I641" s="479"/>
      <c r="J641" s="479"/>
      <c r="K641" s="479"/>
      <c r="L641" s="479"/>
      <c r="M641" s="479"/>
      <c r="N641" s="479"/>
      <c r="O641" s="479"/>
      <c r="P641" s="479"/>
      <c r="Q641" s="479"/>
      <c r="R641" s="479"/>
      <c r="S641" s="479"/>
      <c r="T641" s="479"/>
      <c r="U641" s="479"/>
      <c r="V641" s="202"/>
      <c r="W641" s="391"/>
      <c r="X641"/>
      <c r="Y641"/>
      <c r="Z641"/>
      <c r="AA641"/>
      <c r="AB641"/>
      <c r="AC641"/>
      <c r="AD641"/>
      <c r="AE641"/>
      <c r="AF641"/>
      <c r="AG641" s="359"/>
      <c r="AH641"/>
      <c r="AI641"/>
      <c r="AJ641" s="155"/>
      <c r="AK641" s="394"/>
      <c r="AL641" s="395"/>
      <c r="AM641" s="396"/>
      <c r="AN641" s="155"/>
      <c r="AO641" s="155"/>
    </row>
    <row r="642" spans="1:44" ht="11.25" customHeight="1" x14ac:dyDescent="0.25">
      <c r="B642" s="393"/>
      <c r="C642" s="261"/>
      <c r="D642" s="287"/>
      <c r="E642" s="479"/>
      <c r="F642" s="479"/>
      <c r="G642" s="479"/>
      <c r="H642" s="479"/>
      <c r="I642" s="479"/>
      <c r="J642" s="479"/>
      <c r="K642" s="479"/>
      <c r="L642" s="479"/>
      <c r="M642" s="479"/>
      <c r="N642" s="479"/>
      <c r="O642" s="479"/>
      <c r="P642" s="479"/>
      <c r="Q642" s="479"/>
      <c r="R642" s="479"/>
      <c r="S642" s="479"/>
      <c r="T642" s="479"/>
      <c r="U642" s="479"/>
      <c r="V642" s="202"/>
      <c r="W642" s="391"/>
      <c r="X642"/>
      <c r="Y642"/>
      <c r="Z642"/>
      <c r="AA642"/>
      <c r="AB642"/>
      <c r="AC642"/>
      <c r="AD642"/>
      <c r="AE642"/>
      <c r="AF642"/>
      <c r="AG642" s="359"/>
      <c r="AH642"/>
      <c r="AI642"/>
      <c r="AJ642" s="155"/>
      <c r="AK642" s="394"/>
      <c r="AL642" s="395"/>
      <c r="AM642" s="396"/>
      <c r="AN642" s="155"/>
      <c r="AO642" s="155"/>
    </row>
    <row r="643" spans="1:44" ht="6" customHeight="1" x14ac:dyDescent="0.25">
      <c r="A643" s="78"/>
      <c r="B643" s="369"/>
      <c r="C643" s="373"/>
      <c r="D643" s="280"/>
      <c r="E643" s="120"/>
      <c r="F643" s="120"/>
      <c r="G643" s="120"/>
      <c r="H643" s="120"/>
      <c r="I643" s="120"/>
      <c r="J643" s="120"/>
      <c r="K643" s="120"/>
      <c r="L643" s="120"/>
      <c r="M643" s="120"/>
      <c r="N643" s="120"/>
      <c r="O643" s="120"/>
      <c r="P643" s="120"/>
      <c r="Q643" s="120"/>
      <c r="R643" s="120"/>
      <c r="S643" s="120"/>
      <c r="T643" s="120"/>
      <c r="U643" s="120"/>
      <c r="V643" s="120"/>
      <c r="W643" s="280"/>
      <c r="X643" s="120"/>
      <c r="Y643" s="120"/>
      <c r="Z643" s="120"/>
      <c r="AA643" s="120"/>
      <c r="AB643" s="120"/>
      <c r="AC643" s="120"/>
      <c r="AD643" s="120"/>
      <c r="AE643" s="120"/>
      <c r="AF643" s="120"/>
      <c r="AG643" s="120"/>
      <c r="AH643" s="120"/>
      <c r="AI643" s="120"/>
      <c r="AJ643" s="336"/>
      <c r="AK643" s="120"/>
      <c r="AL643" s="281"/>
      <c r="AM643" s="120"/>
      <c r="AN643" s="336"/>
      <c r="AO643" s="336"/>
      <c r="AP643" s="26"/>
    </row>
    <row r="644" spans="1:44" ht="6" customHeight="1" x14ac:dyDescent="0.25">
      <c r="A644" s="72"/>
      <c r="B644" s="370"/>
      <c r="C644" s="374"/>
      <c r="D644" s="276"/>
      <c r="E644" s="278"/>
      <c r="F644" s="278"/>
      <c r="G644" s="278"/>
      <c r="H644" s="278"/>
      <c r="I644" s="278"/>
      <c r="J644" s="278"/>
      <c r="K644" s="278"/>
      <c r="L644" s="278"/>
      <c r="M644" s="278"/>
      <c r="N644" s="278"/>
      <c r="O644" s="278"/>
      <c r="P644" s="278"/>
      <c r="Q644" s="278"/>
      <c r="R644" s="278"/>
      <c r="S644" s="278"/>
      <c r="T644" s="278"/>
      <c r="U644" s="278"/>
      <c r="V644" s="278"/>
      <c r="W644" s="276"/>
      <c r="X644" s="278"/>
      <c r="Y644" s="278"/>
      <c r="Z644" s="278"/>
      <c r="AA644" s="278"/>
      <c r="AB644" s="278"/>
      <c r="AC644" s="278"/>
      <c r="AD644" s="278"/>
      <c r="AE644" s="278"/>
      <c r="AF644" s="278"/>
      <c r="AG644" s="278"/>
      <c r="AH644" s="278"/>
      <c r="AI644" s="278"/>
      <c r="AJ644" s="366"/>
      <c r="AK644" s="278"/>
      <c r="AL644" s="277"/>
      <c r="AM644" s="278"/>
      <c r="AN644" s="366"/>
      <c r="AO644" s="366"/>
      <c r="AP644" s="22"/>
    </row>
    <row r="645" spans="1:44" ht="11.25" customHeight="1" x14ac:dyDescent="0.25">
      <c r="B645" s="368">
        <v>232</v>
      </c>
      <c r="C645" s="261"/>
      <c r="D645" s="287"/>
      <c r="E645" s="479" t="str">
        <f ca="1">VLOOKUP(INDIRECT(ADDRESS(ROW(),COLUMN()-3)),Language_Translations,MATCH(Language_Selected,Language_Options,0),FALSE)</f>
        <v>GENERAL TREATMENT
CIRCLE  CODE "Y" FOR "NONE OF THE ABOVE"   IF NO TREATMENT PRESCRIBED OR PROVIDED TODAY.</v>
      </c>
      <c r="F645" s="479"/>
      <c r="G645" s="479"/>
      <c r="H645" s="479"/>
      <c r="I645" s="479"/>
      <c r="J645" s="479"/>
      <c r="K645" s="479"/>
      <c r="L645" s="479"/>
      <c r="M645" s="479"/>
      <c r="N645" s="479"/>
      <c r="O645" s="479"/>
      <c r="P645" s="479"/>
      <c r="Q645" s="479"/>
      <c r="R645" s="479"/>
      <c r="S645" s="479"/>
      <c r="T645" s="479"/>
      <c r="U645" s="479"/>
      <c r="V645"/>
      <c r="W645" s="287"/>
      <c r="X645" t="s">
        <v>234</v>
      </c>
      <c r="Y645"/>
      <c r="Z645"/>
      <c r="AA645"/>
      <c r="AB645"/>
      <c r="AC645"/>
      <c r="AD645"/>
      <c r="AE645"/>
      <c r="AF645"/>
      <c r="AG645" s="197"/>
      <c r="AH645" s="197"/>
      <c r="AI645" s="197"/>
      <c r="AJ645" s="203" t="s">
        <v>11</v>
      </c>
      <c r="AK645" s="155" t="s">
        <v>94</v>
      </c>
      <c r="AL645" s="79"/>
      <c r="AM645"/>
      <c r="AN645" s="155"/>
      <c r="AO645" s="155"/>
      <c r="AR645" s="356"/>
    </row>
    <row r="646" spans="1:44" ht="11.25" customHeight="1" x14ac:dyDescent="0.25">
      <c r="B646" s="211" t="s">
        <v>280</v>
      </c>
      <c r="C646" s="261"/>
      <c r="D646" s="287"/>
      <c r="E646" s="479"/>
      <c r="F646" s="479"/>
      <c r="G646" s="479"/>
      <c r="H646" s="479"/>
      <c r="I646" s="479"/>
      <c r="J646" s="479"/>
      <c r="K646" s="479"/>
      <c r="L646" s="479"/>
      <c r="M646" s="479"/>
      <c r="N646" s="479"/>
      <c r="O646" s="479"/>
      <c r="P646" s="479"/>
      <c r="Q646" s="479"/>
      <c r="R646" s="479"/>
      <c r="S646" s="479"/>
      <c r="T646" s="479"/>
      <c r="U646" s="479"/>
      <c r="V646"/>
      <c r="W646" s="287"/>
      <c r="X646" t="s">
        <v>235</v>
      </c>
      <c r="Y646"/>
      <c r="Z646"/>
      <c r="AA646"/>
      <c r="AB646"/>
      <c r="AC646"/>
      <c r="AD646"/>
      <c r="AE646"/>
      <c r="AF646" s="359"/>
      <c r="AG646" s="197"/>
      <c r="AH646" s="204" t="s">
        <v>11</v>
      </c>
      <c r="AI646" s="206"/>
      <c r="AJ646" s="203"/>
      <c r="AK646" s="155" t="s">
        <v>95</v>
      </c>
      <c r="AL646" s="395"/>
      <c r="AM646"/>
      <c r="AN646" s="155"/>
      <c r="AO646" s="155"/>
    </row>
    <row r="647" spans="1:44" ht="11.25" customHeight="1" x14ac:dyDescent="0.25">
      <c r="B647" s="211"/>
      <c r="C647" s="261"/>
      <c r="D647" s="287"/>
      <c r="E647" s="479"/>
      <c r="F647" s="479"/>
      <c r="G647" s="479"/>
      <c r="H647" s="479"/>
      <c r="I647" s="479"/>
      <c r="J647" s="479"/>
      <c r="K647" s="479"/>
      <c r="L647" s="479"/>
      <c r="M647" s="479"/>
      <c r="N647" s="479"/>
      <c r="O647" s="479"/>
      <c r="P647" s="479"/>
      <c r="Q647" s="479"/>
      <c r="R647" s="479"/>
      <c r="S647" s="479"/>
      <c r="T647" s="479"/>
      <c r="U647" s="479"/>
      <c r="V647"/>
      <c r="W647" s="287"/>
      <c r="X647"/>
      <c r="Y647"/>
      <c r="Z647"/>
      <c r="AA647"/>
      <c r="AB647"/>
      <c r="AC647"/>
      <c r="AD647"/>
      <c r="AE647"/>
      <c r="AF647" s="359"/>
      <c r="AG647" s="197"/>
      <c r="AH647" s="204"/>
      <c r="AI647" s="206"/>
      <c r="AJ647" s="203"/>
      <c r="AK647" s="155"/>
      <c r="AL647" s="395"/>
      <c r="AM647"/>
      <c r="AN647" s="155"/>
      <c r="AO647" s="155"/>
    </row>
    <row r="648" spans="1:44" ht="11.25" customHeight="1" x14ac:dyDescent="0.25">
      <c r="B648" s="211"/>
      <c r="C648" s="261"/>
      <c r="D648" s="287"/>
      <c r="E648" s="479"/>
      <c r="F648" s="479"/>
      <c r="G648" s="479"/>
      <c r="H648" s="479"/>
      <c r="I648" s="479"/>
      <c r="J648" s="479"/>
      <c r="K648" s="479"/>
      <c r="L648" s="479"/>
      <c r="M648" s="479"/>
      <c r="N648" s="479"/>
      <c r="O648" s="479"/>
      <c r="P648" s="479"/>
      <c r="Q648" s="479"/>
      <c r="R648" s="479"/>
      <c r="S648" s="479"/>
      <c r="T648" s="479"/>
      <c r="U648" s="479"/>
      <c r="V648"/>
      <c r="W648" s="287"/>
      <c r="X648" t="s">
        <v>236</v>
      </c>
      <c r="Y648"/>
      <c r="Z648"/>
      <c r="AA648"/>
      <c r="AB648"/>
      <c r="AC648"/>
      <c r="AD648"/>
      <c r="AE648"/>
      <c r="AF648" s="359"/>
      <c r="AG648" s="197"/>
      <c r="AH648" s="204" t="s">
        <v>11</v>
      </c>
      <c r="AI648" s="206"/>
      <c r="AJ648" s="203"/>
      <c r="AK648" s="155" t="s">
        <v>8</v>
      </c>
      <c r="AL648" s="395"/>
      <c r="AM648"/>
      <c r="AN648" s="155"/>
      <c r="AO648" s="155"/>
    </row>
    <row r="649" spans="1:44" ht="11.25" customHeight="1" x14ac:dyDescent="0.25">
      <c r="B649" s="211"/>
      <c r="C649" s="261"/>
      <c r="D649" s="287"/>
      <c r="E649" s="479"/>
      <c r="F649" s="479"/>
      <c r="G649" s="479"/>
      <c r="H649" s="479"/>
      <c r="I649" s="479"/>
      <c r="J649" s="479"/>
      <c r="K649" s="479"/>
      <c r="L649" s="479"/>
      <c r="M649" s="479"/>
      <c r="N649" s="479"/>
      <c r="O649" s="479"/>
      <c r="P649" s="479"/>
      <c r="Q649" s="479"/>
      <c r="R649" s="479"/>
      <c r="S649" s="479"/>
      <c r="T649" s="479"/>
      <c r="U649" s="479"/>
      <c r="V649"/>
      <c r="W649" s="287"/>
      <c r="X649" t="s">
        <v>237</v>
      </c>
      <c r="Y649"/>
      <c r="Z649"/>
      <c r="AA649"/>
      <c r="AB649"/>
      <c r="AC649"/>
      <c r="AD649"/>
      <c r="AE649"/>
      <c r="AF649" s="359"/>
      <c r="AG649" s="197"/>
      <c r="AH649" s="204" t="s">
        <v>11</v>
      </c>
      <c r="AI649" s="206"/>
      <c r="AJ649" s="203"/>
      <c r="AK649" s="155" t="s">
        <v>97</v>
      </c>
      <c r="AL649" s="395"/>
      <c r="AM649"/>
      <c r="AN649" s="155"/>
      <c r="AO649" s="155"/>
    </row>
    <row r="650" spans="1:44" ht="11.25" customHeight="1" x14ac:dyDescent="0.25">
      <c r="B650" s="211"/>
      <c r="C650" s="261"/>
      <c r="D650" s="287"/>
      <c r="E650" s="1"/>
      <c r="F650"/>
      <c r="G650"/>
      <c r="H650"/>
      <c r="I650"/>
      <c r="J650"/>
      <c r="K650"/>
      <c r="L650"/>
      <c r="M650"/>
      <c r="N650"/>
      <c r="O650"/>
      <c r="P650"/>
      <c r="Q650"/>
      <c r="R650"/>
      <c r="S650"/>
      <c r="T650"/>
      <c r="U650"/>
      <c r="V650"/>
      <c r="W650" s="287"/>
      <c r="X650" t="s">
        <v>238</v>
      </c>
      <c r="Y650"/>
      <c r="Z650"/>
      <c r="AA650"/>
      <c r="AB650"/>
      <c r="AC650"/>
      <c r="AD650"/>
      <c r="AE650"/>
      <c r="AF650" s="359"/>
      <c r="AG650" s="197"/>
      <c r="AH650" s="197"/>
      <c r="AI650" s="206"/>
      <c r="AJ650" s="203"/>
      <c r="AK650" s="155" t="s">
        <v>99</v>
      </c>
      <c r="AL650" s="395"/>
      <c r="AM650"/>
      <c r="AN650" s="155"/>
      <c r="AO650" s="155"/>
    </row>
    <row r="651" spans="1:44" ht="11.25" customHeight="1" x14ac:dyDescent="0.25">
      <c r="B651" s="211"/>
      <c r="C651" s="261"/>
      <c r="D651" s="287"/>
      <c r="E651" s="1"/>
      <c r="F651"/>
      <c r="G651"/>
      <c r="H651"/>
      <c r="I651"/>
      <c r="J651"/>
      <c r="K651"/>
      <c r="L651"/>
      <c r="M651"/>
      <c r="N651"/>
      <c r="O651"/>
      <c r="P651"/>
      <c r="Q651"/>
      <c r="R651"/>
      <c r="S651"/>
      <c r="T651"/>
      <c r="U651"/>
      <c r="V651"/>
      <c r="W651" s="287"/>
      <c r="X651" t="s">
        <v>239</v>
      </c>
      <c r="Y651"/>
      <c r="Z651"/>
      <c r="AA651"/>
      <c r="AB651"/>
      <c r="AC651"/>
      <c r="AD651"/>
      <c r="AE651" s="197"/>
      <c r="AF651" s="205"/>
      <c r="AG651" s="197" t="s">
        <v>11</v>
      </c>
      <c r="AH651" s="204"/>
      <c r="AI651" s="206"/>
      <c r="AJ651" s="203"/>
      <c r="AK651" s="155" t="s">
        <v>100</v>
      </c>
      <c r="AL651" s="395"/>
      <c r="AM651"/>
      <c r="AN651" s="155"/>
      <c r="AO651" s="155"/>
    </row>
    <row r="652" spans="1:44" ht="11.25" customHeight="1" x14ac:dyDescent="0.25">
      <c r="B652" s="211"/>
      <c r="C652" s="261"/>
      <c r="D652" s="287"/>
      <c r="E652" s="1"/>
      <c r="F652"/>
      <c r="G652"/>
      <c r="H652"/>
      <c r="I652"/>
      <c r="J652"/>
      <c r="K652"/>
      <c r="L652"/>
      <c r="M652"/>
      <c r="N652"/>
      <c r="O652"/>
      <c r="P652"/>
      <c r="Q652"/>
      <c r="R652"/>
      <c r="S652"/>
      <c r="T652"/>
      <c r="U652"/>
      <c r="V652"/>
      <c r="W652" s="287"/>
      <c r="X652" s="202" t="s">
        <v>240</v>
      </c>
      <c r="Y652" s="202"/>
      <c r="Z652"/>
      <c r="AA652" s="202"/>
      <c r="AB652" s="202"/>
      <c r="AC652" s="202"/>
      <c r="AD652" s="202"/>
      <c r="AE652" s="202"/>
      <c r="AF652" s="202"/>
      <c r="AG652" s="197"/>
      <c r="AH652" s="204"/>
      <c r="AI652" s="206"/>
      <c r="AJ652" s="203"/>
      <c r="AK652" s="155"/>
      <c r="AL652" s="395"/>
      <c r="AM652"/>
      <c r="AN652" s="155"/>
      <c r="AO652" s="155"/>
    </row>
    <row r="653" spans="1:44" ht="11.25" customHeight="1" x14ac:dyDescent="0.25">
      <c r="B653" s="211"/>
      <c r="C653" s="261"/>
      <c r="D653" s="287"/>
      <c r="E653" s="1"/>
      <c r="F653"/>
      <c r="G653"/>
      <c r="H653"/>
      <c r="I653"/>
      <c r="J653"/>
      <c r="K653"/>
      <c r="L653"/>
      <c r="M653"/>
      <c r="N653"/>
      <c r="O653"/>
      <c r="P653"/>
      <c r="Q653"/>
      <c r="R653"/>
      <c r="S653"/>
      <c r="T653"/>
      <c r="U653"/>
      <c r="V653"/>
      <c r="W653" s="287"/>
      <c r="X653" s="202"/>
      <c r="Y653" s="202" t="s">
        <v>241</v>
      </c>
      <c r="Z653"/>
      <c r="AA653" s="202"/>
      <c r="AB653" s="202"/>
      <c r="AC653" s="202"/>
      <c r="AD653" s="202"/>
      <c r="AE653" s="201"/>
      <c r="AF653" s="201" t="s">
        <v>11</v>
      </c>
      <c r="AG653" s="197"/>
      <c r="AH653" s="204"/>
      <c r="AI653" s="206"/>
      <c r="AJ653" s="203"/>
      <c r="AK653" s="155" t="s">
        <v>101</v>
      </c>
      <c r="AL653" s="395"/>
      <c r="AM653"/>
      <c r="AN653" s="155"/>
      <c r="AO653" s="155"/>
    </row>
    <row r="654" spans="1:44" ht="11.25" customHeight="1" x14ac:dyDescent="0.25">
      <c r="B654" s="211"/>
      <c r="C654" s="261"/>
      <c r="D654" s="287"/>
      <c r="E654" s="1"/>
      <c r="F654"/>
      <c r="G654"/>
      <c r="H654"/>
      <c r="I654"/>
      <c r="J654"/>
      <c r="K654"/>
      <c r="L654"/>
      <c r="M654"/>
      <c r="N654"/>
      <c r="O654"/>
      <c r="P654"/>
      <c r="Q654"/>
      <c r="R654"/>
      <c r="S654"/>
      <c r="T654"/>
      <c r="U654"/>
      <c r="V654"/>
      <c r="W654" s="287"/>
      <c r="X654" t="s">
        <v>242</v>
      </c>
      <c r="Y654"/>
      <c r="Z654"/>
      <c r="AA654"/>
      <c r="AB654"/>
      <c r="AC654"/>
      <c r="AD654"/>
      <c r="AE654" s="201"/>
      <c r="AF654" s="201"/>
      <c r="AG654" s="197" t="s">
        <v>11</v>
      </c>
      <c r="AH654" s="204"/>
      <c r="AI654" s="206"/>
      <c r="AJ654" s="203"/>
      <c r="AK654" s="155" t="s">
        <v>102</v>
      </c>
      <c r="AL654" s="395"/>
      <c r="AM654"/>
      <c r="AN654" s="155"/>
      <c r="AO654" s="155"/>
    </row>
    <row r="655" spans="1:44" ht="11.25" customHeight="1" x14ac:dyDescent="0.25">
      <c r="B655" s="211"/>
      <c r="C655" s="261"/>
      <c r="D655" s="287"/>
      <c r="E655" s="1"/>
      <c r="F655"/>
      <c r="G655"/>
      <c r="H655"/>
      <c r="I655"/>
      <c r="J655"/>
      <c r="K655"/>
      <c r="L655"/>
      <c r="M655"/>
      <c r="N655"/>
      <c r="O655"/>
      <c r="P655"/>
      <c r="Q655"/>
      <c r="R655"/>
      <c r="S655"/>
      <c r="T655"/>
      <c r="U655"/>
      <c r="V655"/>
      <c r="W655" s="287"/>
      <c r="X655" s="202" t="s">
        <v>243</v>
      </c>
      <c r="Y655" s="202"/>
      <c r="Z655"/>
      <c r="AA655" s="202"/>
      <c r="AB655" s="202"/>
      <c r="AC655" s="202"/>
      <c r="AD655" s="202"/>
      <c r="AE655" s="202"/>
      <c r="AF655" s="202"/>
      <c r="AG655" s="197"/>
      <c r="AH655" s="204"/>
      <c r="AI655" s="206"/>
      <c r="AJ655" s="203"/>
      <c r="AK655" s="155"/>
      <c r="AL655" s="395"/>
      <c r="AM655"/>
      <c r="AN655" s="155"/>
      <c r="AO655" s="155"/>
    </row>
    <row r="656" spans="1:44" ht="11.25" customHeight="1" x14ac:dyDescent="0.25">
      <c r="B656" s="211"/>
      <c r="C656" s="261"/>
      <c r="D656" s="287"/>
      <c r="E656" s="1"/>
      <c r="F656"/>
      <c r="G656"/>
      <c r="H656"/>
      <c r="I656"/>
      <c r="J656"/>
      <c r="K656"/>
      <c r="L656"/>
      <c r="M656"/>
      <c r="N656"/>
      <c r="O656"/>
      <c r="P656"/>
      <c r="Q656"/>
      <c r="R656"/>
      <c r="S656"/>
      <c r="T656"/>
      <c r="U656"/>
      <c r="V656"/>
      <c r="W656" s="287"/>
      <c r="X656" s="202"/>
      <c r="Y656" s="202" t="s">
        <v>244</v>
      </c>
      <c r="Z656"/>
      <c r="AA656" s="202"/>
      <c r="AB656" s="202"/>
      <c r="AC656" s="201"/>
      <c r="AD656" s="201"/>
      <c r="AE656" s="201" t="s">
        <v>11</v>
      </c>
      <c r="AF656" s="201"/>
      <c r="AG656" s="197"/>
      <c r="AH656" s="204"/>
      <c r="AI656" s="206"/>
      <c r="AJ656" s="203"/>
      <c r="AK656" s="155" t="s">
        <v>103</v>
      </c>
      <c r="AL656" s="395"/>
      <c r="AM656"/>
      <c r="AN656" s="155"/>
      <c r="AO656" s="155"/>
    </row>
    <row r="657" spans="2:44" ht="11.25" customHeight="1" x14ac:dyDescent="0.25">
      <c r="B657" s="211"/>
      <c r="C657" s="261"/>
      <c r="D657" s="287"/>
      <c r="E657" s="1"/>
      <c r="F657"/>
      <c r="G657"/>
      <c r="H657"/>
      <c r="I657"/>
      <c r="J657"/>
      <c r="K657"/>
      <c r="L657"/>
      <c r="M657"/>
      <c r="N657"/>
      <c r="O657"/>
      <c r="P657"/>
      <c r="Q657"/>
      <c r="R657"/>
      <c r="S657"/>
      <c r="T657"/>
      <c r="U657"/>
      <c r="V657"/>
      <c r="W657" s="287"/>
      <c r="X657" t="s">
        <v>245</v>
      </c>
      <c r="Y657"/>
      <c r="Z657"/>
      <c r="AA657"/>
      <c r="AB657"/>
      <c r="AC657"/>
      <c r="AD657"/>
      <c r="AE657"/>
      <c r="AF657" s="359"/>
      <c r="AG657" s="197"/>
      <c r="AH657" s="204"/>
      <c r="AI657" s="206" t="s">
        <v>11</v>
      </c>
      <c r="AJ657" s="203"/>
      <c r="AK657" s="155" t="s">
        <v>106</v>
      </c>
      <c r="AL657" s="395"/>
      <c r="AM657"/>
      <c r="AN657" s="155"/>
      <c r="AO657" s="155"/>
    </row>
    <row r="658" spans="2:44" ht="11.25" customHeight="1" x14ac:dyDescent="0.25">
      <c r="B658" s="211"/>
      <c r="C658" s="261"/>
      <c r="D658" s="287"/>
      <c r="E658" s="1"/>
      <c r="F658"/>
      <c r="G658"/>
      <c r="H658"/>
      <c r="I658"/>
      <c r="J658"/>
      <c r="K658"/>
      <c r="L658"/>
      <c r="M658"/>
      <c r="N658"/>
      <c r="O658"/>
      <c r="P658"/>
      <c r="Q658"/>
      <c r="R658"/>
      <c r="S658"/>
      <c r="T658"/>
      <c r="U658"/>
      <c r="V658"/>
      <c r="W658" s="287"/>
      <c r="X658" t="s">
        <v>510</v>
      </c>
      <c r="Y658"/>
      <c r="Z658"/>
      <c r="AA658"/>
      <c r="AB658"/>
      <c r="AC658"/>
      <c r="AD658"/>
      <c r="AE658"/>
      <c r="AF658" s="359"/>
      <c r="AG658" s="197"/>
      <c r="AH658" s="204"/>
      <c r="AI658" s="206" t="s">
        <v>11</v>
      </c>
      <c r="AJ658" s="203"/>
      <c r="AK658" s="155" t="s">
        <v>108</v>
      </c>
      <c r="AL658" s="395"/>
      <c r="AM658"/>
      <c r="AN658" s="155"/>
      <c r="AO658" s="155"/>
    </row>
    <row r="659" spans="2:44" ht="11.25" customHeight="1" x14ac:dyDescent="0.25">
      <c r="B659" s="211"/>
      <c r="C659" s="261"/>
      <c r="D659" s="287"/>
      <c r="E659" s="1"/>
      <c r="F659"/>
      <c r="G659"/>
      <c r="H659"/>
      <c r="I659"/>
      <c r="J659"/>
      <c r="K659"/>
      <c r="L659"/>
      <c r="M659"/>
      <c r="N659"/>
      <c r="O659"/>
      <c r="P659"/>
      <c r="Q659"/>
      <c r="R659"/>
      <c r="S659"/>
      <c r="T659"/>
      <c r="U659"/>
      <c r="V659"/>
      <c r="W659" s="287"/>
      <c r="X659" s="202" t="s">
        <v>246</v>
      </c>
      <c r="Y659" s="202"/>
      <c r="Z659"/>
      <c r="AA659" s="202"/>
      <c r="AB659" s="202"/>
      <c r="AC659" s="202"/>
      <c r="AD659" s="202"/>
      <c r="AE659" s="202"/>
      <c r="AF659" s="202"/>
      <c r="AG659" s="197"/>
      <c r="AH659" s="204"/>
      <c r="AI659" s="206"/>
      <c r="AJ659" s="203"/>
      <c r="AK659" s="1"/>
      <c r="AL659" s="395"/>
      <c r="AM659"/>
      <c r="AN659" s="155"/>
      <c r="AO659" s="155"/>
    </row>
    <row r="660" spans="2:44" ht="11.25" customHeight="1" x14ac:dyDescent="0.25">
      <c r="B660" s="211"/>
      <c r="C660" s="261"/>
      <c r="D660" s="287"/>
      <c r="E660" s="1"/>
      <c r="F660"/>
      <c r="G660"/>
      <c r="H660"/>
      <c r="I660"/>
      <c r="J660"/>
      <c r="K660"/>
      <c r="L660"/>
      <c r="M660"/>
      <c r="N660"/>
      <c r="O660"/>
      <c r="P660"/>
      <c r="Q660"/>
      <c r="R660"/>
      <c r="S660"/>
      <c r="T660"/>
      <c r="U660"/>
      <c r="V660"/>
      <c r="W660" s="287"/>
      <c r="X660" s="202"/>
      <c r="Y660" s="202" t="s">
        <v>247</v>
      </c>
      <c r="Z660" s="1"/>
      <c r="AA660" s="202"/>
      <c r="AB660" s="202"/>
      <c r="AC660" s="202"/>
      <c r="AD660" s="201" t="s">
        <v>11</v>
      </c>
      <c r="AE660" s="201"/>
      <c r="AF660" s="201"/>
      <c r="AG660" s="197"/>
      <c r="AH660" s="204"/>
      <c r="AI660" s="206"/>
      <c r="AJ660" s="212"/>
      <c r="AK660" s="155" t="s">
        <v>110</v>
      </c>
      <c r="AL660" s="395"/>
      <c r="AM660"/>
      <c r="AN660" s="155"/>
      <c r="AO660" s="155"/>
    </row>
    <row r="661" spans="2:44" ht="11.25" customHeight="1" x14ac:dyDescent="0.25">
      <c r="B661" s="211"/>
      <c r="C661" s="261"/>
      <c r="D661" s="287"/>
      <c r="E661" s="1"/>
      <c r="F661"/>
      <c r="G661"/>
      <c r="H661"/>
      <c r="I661"/>
      <c r="J661"/>
      <c r="K661"/>
      <c r="L661"/>
      <c r="M661"/>
      <c r="N661"/>
      <c r="O661"/>
      <c r="P661"/>
      <c r="Q661"/>
      <c r="R661"/>
      <c r="S661"/>
      <c r="T661"/>
      <c r="U661"/>
      <c r="V661"/>
      <c r="W661" s="287"/>
      <c r="X661" t="s">
        <v>248</v>
      </c>
      <c r="Y661"/>
      <c r="Z661"/>
      <c r="AA661"/>
      <c r="AB661"/>
      <c r="AC661"/>
      <c r="AD661" s="197"/>
      <c r="AE661" s="197" t="s">
        <v>11</v>
      </c>
      <c r="AF661" s="205"/>
      <c r="AG661" s="197"/>
      <c r="AH661" s="204"/>
      <c r="AI661" s="206"/>
      <c r="AJ661" s="203"/>
      <c r="AK661" s="155" t="s">
        <v>112</v>
      </c>
      <c r="AL661" s="395"/>
      <c r="AM661"/>
      <c r="AN661" s="155"/>
      <c r="AO661" s="155"/>
    </row>
    <row r="662" spans="2:44" ht="11.25" customHeight="1" x14ac:dyDescent="0.25">
      <c r="B662" s="211"/>
      <c r="C662" s="261"/>
      <c r="D662" s="287"/>
      <c r="E662" s="1"/>
      <c r="F662"/>
      <c r="G662"/>
      <c r="H662"/>
      <c r="I662"/>
      <c r="J662"/>
      <c r="K662"/>
      <c r="L662"/>
      <c r="M662"/>
      <c r="N662"/>
      <c r="O662"/>
      <c r="P662"/>
      <c r="Q662"/>
      <c r="R662"/>
      <c r="S662"/>
      <c r="T662"/>
      <c r="U662"/>
      <c r="V662"/>
      <c r="W662" s="287"/>
      <c r="X662" s="202" t="s">
        <v>249</v>
      </c>
      <c r="Y662" s="202"/>
      <c r="Z662"/>
      <c r="AA662" s="202"/>
      <c r="AB662" s="202"/>
      <c r="AC662" s="202"/>
      <c r="AD662" s="202"/>
      <c r="AE662" s="202"/>
      <c r="AF662" s="202"/>
      <c r="AG662" s="197"/>
      <c r="AH662" s="204"/>
      <c r="AI662" s="206"/>
      <c r="AJ662" s="203"/>
      <c r="AK662" s="1"/>
      <c r="AL662" s="395"/>
      <c r="AM662"/>
      <c r="AN662" s="155"/>
      <c r="AO662" s="155"/>
    </row>
    <row r="663" spans="2:44" ht="11.25" customHeight="1" x14ac:dyDescent="0.25">
      <c r="B663" s="211"/>
      <c r="C663" s="261"/>
      <c r="D663" s="287"/>
      <c r="E663" s="1"/>
      <c r="F663"/>
      <c r="G663"/>
      <c r="H663"/>
      <c r="I663"/>
      <c r="J663"/>
      <c r="K663"/>
      <c r="L663"/>
      <c r="M663"/>
      <c r="N663"/>
      <c r="O663"/>
      <c r="P663"/>
      <c r="Q663"/>
      <c r="R663"/>
      <c r="S663"/>
      <c r="T663"/>
      <c r="U663"/>
      <c r="V663"/>
      <c r="W663" s="287"/>
      <c r="X663" s="202"/>
      <c r="Y663" s="202" t="s">
        <v>250</v>
      </c>
      <c r="Z663" s="1"/>
      <c r="AA663" s="202"/>
      <c r="AB663" s="202"/>
      <c r="AC663" s="202"/>
      <c r="AD663" s="201" t="s">
        <v>11</v>
      </c>
      <c r="AE663" s="201"/>
      <c r="AF663" s="201"/>
      <c r="AG663" s="197"/>
      <c r="AH663" s="204"/>
      <c r="AI663" s="206"/>
      <c r="AJ663" s="212"/>
      <c r="AK663" s="155" t="s">
        <v>114</v>
      </c>
      <c r="AL663" s="395"/>
      <c r="AM663"/>
      <c r="AN663" s="155"/>
      <c r="AO663" s="155"/>
    </row>
    <row r="664" spans="2:44" ht="11.25" customHeight="1" x14ac:dyDescent="0.25">
      <c r="B664" s="211"/>
      <c r="C664" s="261"/>
      <c r="D664" s="287"/>
      <c r="E664" s="1"/>
      <c r="F664"/>
      <c r="G664"/>
      <c r="H664"/>
      <c r="I664"/>
      <c r="J664"/>
      <c r="K664"/>
      <c r="L664"/>
      <c r="M664"/>
      <c r="N664"/>
      <c r="O664"/>
      <c r="P664"/>
      <c r="Q664"/>
      <c r="R664"/>
      <c r="S664"/>
      <c r="T664"/>
      <c r="U664"/>
      <c r="V664"/>
      <c r="W664" s="287"/>
      <c r="X664" t="s">
        <v>251</v>
      </c>
      <c r="Y664"/>
      <c r="Z664"/>
      <c r="AA664" s="197"/>
      <c r="AB664" s="197" t="s">
        <v>11</v>
      </c>
      <c r="AC664" s="197"/>
      <c r="AD664" s="197"/>
      <c r="AE664" s="197"/>
      <c r="AF664" s="205"/>
      <c r="AG664" s="197"/>
      <c r="AH664" s="204"/>
      <c r="AI664" s="206"/>
      <c r="AJ664" s="203"/>
      <c r="AK664" s="155" t="s">
        <v>6</v>
      </c>
      <c r="AL664" s="395"/>
      <c r="AM664"/>
      <c r="AN664" s="155"/>
      <c r="AO664" s="155"/>
    </row>
    <row r="665" spans="2:44" ht="11.25" customHeight="1" x14ac:dyDescent="0.25">
      <c r="B665" s="211"/>
      <c r="C665" s="261"/>
      <c r="D665" s="287"/>
      <c r="E665" s="1"/>
      <c r="F665"/>
      <c r="G665"/>
      <c r="H665"/>
      <c r="I665"/>
      <c r="J665"/>
      <c r="K665"/>
      <c r="L665"/>
      <c r="M665"/>
      <c r="N665"/>
      <c r="O665"/>
      <c r="P665"/>
      <c r="Q665"/>
      <c r="R665"/>
      <c r="S665"/>
      <c r="T665"/>
      <c r="U665"/>
      <c r="V665"/>
      <c r="W665" s="287"/>
      <c r="X665" t="s">
        <v>252</v>
      </c>
      <c r="Y665"/>
      <c r="Z665"/>
      <c r="AA665" s="197"/>
      <c r="AB665" s="197" t="s">
        <v>11</v>
      </c>
      <c r="AC665" s="197"/>
      <c r="AD665" s="197"/>
      <c r="AE665" s="197"/>
      <c r="AF665" s="205"/>
      <c r="AG665" s="197"/>
      <c r="AH665" s="204"/>
      <c r="AI665" s="206"/>
      <c r="AJ665" s="203"/>
      <c r="AK665" s="155" t="s">
        <v>118</v>
      </c>
      <c r="AL665" s="395"/>
      <c r="AM665"/>
      <c r="AN665" s="155"/>
      <c r="AO665" s="155"/>
    </row>
    <row r="666" spans="2:44" ht="11.25" customHeight="1" x14ac:dyDescent="0.25">
      <c r="B666" s="211"/>
      <c r="C666" s="261"/>
      <c r="D666" s="287"/>
      <c r="E666" s="1"/>
      <c r="F666"/>
      <c r="G666"/>
      <c r="H666"/>
      <c r="I666"/>
      <c r="J666"/>
      <c r="K666"/>
      <c r="L666"/>
      <c r="M666"/>
      <c r="N666"/>
      <c r="O666"/>
      <c r="P666"/>
      <c r="Q666"/>
      <c r="R666"/>
      <c r="S666"/>
      <c r="T666"/>
      <c r="U666"/>
      <c r="V666"/>
      <c r="W666" s="287"/>
      <c r="X666" s="202" t="s">
        <v>253</v>
      </c>
      <c r="Y666" s="202"/>
      <c r="Z666"/>
      <c r="AA666" s="202"/>
      <c r="AB666" s="202"/>
      <c r="AC666" s="202"/>
      <c r="AD666" s="202"/>
      <c r="AE666" s="202"/>
      <c r="AF666" s="202"/>
      <c r="AG666" s="197"/>
      <c r="AH666" s="204"/>
      <c r="AI666" s="206"/>
      <c r="AJ666" s="203"/>
      <c r="AK666" s="155"/>
      <c r="AL666" s="395"/>
      <c r="AM666"/>
      <c r="AN666" s="155"/>
      <c r="AO666" s="155"/>
    </row>
    <row r="667" spans="2:44" ht="11.25" customHeight="1" x14ac:dyDescent="0.25">
      <c r="B667" s="211"/>
      <c r="C667" s="261"/>
      <c r="D667" s="287"/>
      <c r="E667" s="1"/>
      <c r="F667"/>
      <c r="G667"/>
      <c r="H667"/>
      <c r="I667"/>
      <c r="J667"/>
      <c r="K667"/>
      <c r="L667"/>
      <c r="M667"/>
      <c r="N667"/>
      <c r="O667"/>
      <c r="P667"/>
      <c r="Q667"/>
      <c r="R667"/>
      <c r="S667"/>
      <c r="T667"/>
      <c r="U667"/>
      <c r="V667"/>
      <c r="W667" s="287"/>
      <c r="X667" s="202"/>
      <c r="Y667" s="202" t="s">
        <v>254</v>
      </c>
      <c r="Z667"/>
      <c r="AA667" s="202"/>
      <c r="AB667" s="202"/>
      <c r="AC667" s="202"/>
      <c r="AD667" s="202"/>
      <c r="AE667" s="197"/>
      <c r="AF667" s="197"/>
      <c r="AG667" s="205" t="s">
        <v>11</v>
      </c>
      <c r="AH667" s="197"/>
      <c r="AI667" s="204"/>
      <c r="AJ667" s="203"/>
      <c r="AK667" s="155" t="s">
        <v>120</v>
      </c>
      <c r="AL667" s="395"/>
      <c r="AM667"/>
      <c r="AN667" s="155"/>
      <c r="AO667" s="155"/>
    </row>
    <row r="668" spans="2:44" ht="11.25" customHeight="1" x14ac:dyDescent="0.25">
      <c r="B668" s="211"/>
      <c r="C668" s="261"/>
      <c r="D668" s="287"/>
      <c r="E668" s="1"/>
      <c r="F668"/>
      <c r="G668"/>
      <c r="H668"/>
      <c r="I668"/>
      <c r="J668"/>
      <c r="K668"/>
      <c r="L668"/>
      <c r="M668"/>
      <c r="N668"/>
      <c r="O668"/>
      <c r="P668"/>
      <c r="Q668"/>
      <c r="R668"/>
      <c r="S668"/>
      <c r="T668"/>
      <c r="U668"/>
      <c r="V668"/>
      <c r="W668" s="287"/>
      <c r="X668" s="202" t="s">
        <v>490</v>
      </c>
      <c r="Y668" s="202"/>
      <c r="Z668"/>
      <c r="AA668" s="202"/>
      <c r="AB668" s="202"/>
      <c r="AC668" s="202"/>
      <c r="AD668" s="202"/>
      <c r="AE668" s="202"/>
      <c r="AF668" s="202"/>
      <c r="AG668" s="197"/>
      <c r="AH668" s="204"/>
      <c r="AI668" s="206"/>
      <c r="AJ668" s="203"/>
      <c r="AK668" s="155"/>
      <c r="AL668" s="395"/>
      <c r="AM668"/>
      <c r="AN668" s="155"/>
      <c r="AO668" s="155"/>
      <c r="AR668" s="202"/>
    </row>
    <row r="669" spans="2:44" ht="11.25" customHeight="1" x14ac:dyDescent="0.25">
      <c r="B669" s="211"/>
      <c r="C669" s="261"/>
      <c r="D669" s="287"/>
      <c r="E669" s="1"/>
      <c r="F669"/>
      <c r="G669"/>
      <c r="H669"/>
      <c r="I669"/>
      <c r="J669"/>
      <c r="K669"/>
      <c r="L669"/>
      <c r="M669"/>
      <c r="N669"/>
      <c r="O669"/>
      <c r="P669"/>
      <c r="Q669"/>
      <c r="R669"/>
      <c r="S669"/>
      <c r="T669"/>
      <c r="U669"/>
      <c r="V669"/>
      <c r="W669" s="287"/>
      <c r="X669" s="202"/>
      <c r="Y669" s="202" t="s">
        <v>480</v>
      </c>
      <c r="Z669"/>
      <c r="AA669" s="202"/>
      <c r="AB669" s="202"/>
      <c r="AC669" s="202"/>
      <c r="AD669" s="202"/>
      <c r="AE669" s="202"/>
      <c r="AF669" s="202"/>
      <c r="AG669" s="197"/>
      <c r="AH669" s="204"/>
      <c r="AI669" s="206"/>
      <c r="AJ669" s="203"/>
      <c r="AK669" s="155"/>
      <c r="AL669" s="395"/>
      <c r="AM669"/>
      <c r="AN669" s="155"/>
      <c r="AO669" s="155"/>
      <c r="AR669" s="202"/>
    </row>
    <row r="670" spans="2:44" ht="11.25" customHeight="1" x14ac:dyDescent="0.25">
      <c r="B670" s="211"/>
      <c r="C670" s="261"/>
      <c r="D670" s="287"/>
      <c r="E670" s="1"/>
      <c r="F670"/>
      <c r="G670"/>
      <c r="H670"/>
      <c r="I670"/>
      <c r="J670"/>
      <c r="K670"/>
      <c r="L670"/>
      <c r="M670"/>
      <c r="N670"/>
      <c r="O670"/>
      <c r="P670"/>
      <c r="Q670"/>
      <c r="R670"/>
      <c r="S670"/>
      <c r="T670"/>
      <c r="U670"/>
      <c r="V670"/>
      <c r="W670" s="287"/>
      <c r="X670" s="202"/>
      <c r="Y670" s="202" t="s">
        <v>479</v>
      </c>
      <c r="Z670" t="s">
        <v>481</v>
      </c>
      <c r="AA670" s="202"/>
      <c r="AB670" s="202"/>
      <c r="AC670" s="202"/>
      <c r="AD670" s="202"/>
      <c r="AE670" s="202"/>
      <c r="AF670" s="202"/>
      <c r="AG670" s="197"/>
      <c r="AH670" s="204" t="s">
        <v>11</v>
      </c>
      <c r="AI670" s="206"/>
      <c r="AJ670" s="203"/>
      <c r="AK670" s="155" t="s">
        <v>255</v>
      </c>
      <c r="AL670" s="395"/>
      <c r="AM670"/>
      <c r="AN670" s="155"/>
      <c r="AO670" s="155"/>
    </row>
    <row r="671" spans="2:44" ht="11.25" customHeight="1" x14ac:dyDescent="0.25">
      <c r="B671" s="211"/>
      <c r="C671" s="261"/>
      <c r="D671" s="287"/>
      <c r="E671" s="1"/>
      <c r="F671"/>
      <c r="G671"/>
      <c r="H671"/>
      <c r="I671"/>
      <c r="J671"/>
      <c r="K671"/>
      <c r="L671"/>
      <c r="M671"/>
      <c r="N671"/>
      <c r="O671"/>
      <c r="P671"/>
      <c r="Q671"/>
      <c r="R671"/>
      <c r="S671"/>
      <c r="T671"/>
      <c r="U671"/>
      <c r="V671"/>
      <c r="W671" s="287"/>
      <c r="X671" s="202" t="s">
        <v>256</v>
      </c>
      <c r="Y671" s="202"/>
      <c r="Z671"/>
      <c r="AA671" s="202"/>
      <c r="AB671" s="202"/>
      <c r="AC671" s="202"/>
      <c r="AD671" s="202"/>
      <c r="AE671" s="202"/>
      <c r="AF671" s="202"/>
      <c r="AG671" s="197"/>
      <c r="AH671" s="204"/>
      <c r="AI671" s="206"/>
      <c r="AJ671" s="203"/>
      <c r="AK671" s="155"/>
      <c r="AL671" s="395"/>
      <c r="AM671"/>
      <c r="AN671" s="155"/>
      <c r="AO671" s="155"/>
    </row>
    <row r="672" spans="2:44" ht="11.25" customHeight="1" x14ac:dyDescent="0.25">
      <c r="B672" s="106"/>
      <c r="D672" s="32"/>
      <c r="E672" s="1"/>
      <c r="W672" s="32"/>
      <c r="X672" s="49"/>
      <c r="Y672" s="49" t="s">
        <v>257</v>
      </c>
      <c r="AA672" s="49"/>
      <c r="AB672" s="49"/>
      <c r="AC672" s="49"/>
      <c r="AD672" s="16"/>
      <c r="AE672" s="16"/>
      <c r="AF672" s="197" t="s">
        <v>11</v>
      </c>
      <c r="AG672" s="16"/>
      <c r="AH672" s="16"/>
      <c r="AI672" s="68"/>
      <c r="AJ672" s="95"/>
      <c r="AK672" s="85" t="s">
        <v>7</v>
      </c>
      <c r="AL672" s="210"/>
    </row>
    <row r="673" spans="1:42" ht="11.25" customHeight="1" x14ac:dyDescent="0.25">
      <c r="B673" s="106"/>
      <c r="D673" s="32"/>
      <c r="E673" s="1"/>
      <c r="W673" s="32"/>
      <c r="X673" s="3" t="s">
        <v>176</v>
      </c>
      <c r="AF673" s="16"/>
      <c r="AG673" s="197" t="s">
        <v>11</v>
      </c>
      <c r="AH673" s="16"/>
      <c r="AI673" s="16"/>
      <c r="AJ673" s="95"/>
      <c r="AK673" s="85" t="s">
        <v>96</v>
      </c>
      <c r="AL673" s="210"/>
    </row>
    <row r="674" spans="1:42" ht="6" customHeight="1" x14ac:dyDescent="0.25">
      <c r="A674" s="78"/>
      <c r="B674" s="153"/>
      <c r="C674" s="73"/>
      <c r="D674" s="24"/>
      <c r="E674" s="26"/>
      <c r="F674" s="26"/>
      <c r="G674" s="26"/>
      <c r="H674" s="26"/>
      <c r="I674" s="26"/>
      <c r="J674" s="26"/>
      <c r="K674" s="26"/>
      <c r="L674" s="26"/>
      <c r="M674" s="26"/>
      <c r="N674" s="26"/>
      <c r="O674" s="26"/>
      <c r="P674" s="26"/>
      <c r="Q674" s="26"/>
      <c r="R674" s="26"/>
      <c r="S674" s="26"/>
      <c r="T674" s="26"/>
      <c r="U674" s="26"/>
      <c r="V674" s="26"/>
      <c r="W674" s="24"/>
      <c r="X674" s="26"/>
      <c r="Y674" s="26"/>
      <c r="Z674" s="26"/>
      <c r="AA674" s="26"/>
      <c r="AB674" s="26"/>
      <c r="AC674" s="26"/>
      <c r="AD674" s="26"/>
      <c r="AE674" s="26"/>
      <c r="AF674" s="26"/>
      <c r="AG674" s="26"/>
      <c r="AH674" s="26"/>
      <c r="AI674" s="26"/>
      <c r="AJ674" s="157"/>
      <c r="AK674" s="26"/>
      <c r="AL674" s="25"/>
      <c r="AM674" s="26"/>
      <c r="AN674" s="157"/>
      <c r="AO674" s="157"/>
      <c r="AP674" s="26"/>
    </row>
    <row r="675" spans="1:42" ht="5.15" customHeight="1" x14ac:dyDescent="0.25">
      <c r="A675" s="72"/>
      <c r="B675" s="152"/>
      <c r="C675" s="126"/>
      <c r="D675" s="18"/>
      <c r="E675" s="22"/>
      <c r="F675" s="22"/>
      <c r="G675" s="22"/>
      <c r="H675" s="22"/>
      <c r="I675" s="22"/>
      <c r="J675" s="22"/>
      <c r="K675" s="22"/>
      <c r="L675" s="22"/>
      <c r="M675" s="22"/>
      <c r="N675" s="22"/>
      <c r="O675" s="22"/>
      <c r="P675" s="22"/>
      <c r="Q675" s="22"/>
      <c r="R675" s="22"/>
      <c r="S675" s="22"/>
      <c r="T675" s="22"/>
      <c r="U675" s="22"/>
      <c r="V675" s="22"/>
      <c r="W675" s="18"/>
      <c r="X675" s="22"/>
      <c r="Y675" s="22"/>
      <c r="Z675" s="22"/>
      <c r="AA675" s="22"/>
      <c r="AB675" s="22"/>
      <c r="AC675" s="22"/>
      <c r="AD675" s="22"/>
      <c r="AE675" s="22"/>
      <c r="AF675" s="22"/>
      <c r="AG675" s="22"/>
      <c r="AH675" s="22"/>
      <c r="AI675" s="22"/>
      <c r="AJ675" s="154"/>
      <c r="AK675" s="22"/>
      <c r="AL675" s="19"/>
      <c r="AM675" s="22"/>
      <c r="AN675" s="154"/>
      <c r="AO675" s="154"/>
      <c r="AP675" s="22"/>
    </row>
    <row r="676" spans="1:42" ht="11.25" customHeight="1" x14ac:dyDescent="0.25">
      <c r="B676" s="368">
        <v>233</v>
      </c>
      <c r="D676" s="32"/>
      <c r="E676" s="479" t="str">
        <f ca="1">VLOOKUP(INDIRECT(ADDRESS(ROW(),COLUMN()-3)),Language_Translations,MATCH(Language_Selected,Language_Options,0),FALSE)</f>
        <v xml:space="preserve">MALARIA
CIRCLE  CODE "Y" FOR "NONE OF THE ABOVE"   IF NO MALARIA TREATMENT PRESCRIBED OR PROVIDED TODAY.                               </v>
      </c>
      <c r="F676" s="479"/>
      <c r="G676" s="479"/>
      <c r="H676" s="479"/>
      <c r="I676" s="479"/>
      <c r="J676" s="479"/>
      <c r="K676" s="479"/>
      <c r="L676" s="479"/>
      <c r="M676" s="479"/>
      <c r="N676" s="479"/>
      <c r="O676" s="479"/>
      <c r="P676" s="479"/>
      <c r="Q676" s="479"/>
      <c r="R676" s="479"/>
      <c r="S676" s="479"/>
      <c r="T676" s="479"/>
      <c r="U676" s="479"/>
      <c r="W676" s="32"/>
      <c r="X676" s="49" t="s">
        <v>258</v>
      </c>
      <c r="Y676" s="49"/>
      <c r="Z676" s="49"/>
      <c r="AB676" s="49"/>
      <c r="AC676" s="49"/>
      <c r="AD676" s="49"/>
      <c r="AE676" s="16"/>
      <c r="AF676" s="68"/>
      <c r="AG676" s="16"/>
      <c r="AH676" s="204" t="s">
        <v>11</v>
      </c>
      <c r="AI676" s="64"/>
      <c r="AJ676" s="95"/>
      <c r="AK676" s="85" t="s">
        <v>94</v>
      </c>
      <c r="AL676" s="210"/>
    </row>
    <row r="677" spans="1:42" ht="11.25" customHeight="1" x14ac:dyDescent="0.25">
      <c r="B677" s="211"/>
      <c r="D677" s="32"/>
      <c r="E677" s="479"/>
      <c r="F677" s="479"/>
      <c r="G677" s="479"/>
      <c r="H677" s="479"/>
      <c r="I677" s="479"/>
      <c r="J677" s="479"/>
      <c r="K677" s="479"/>
      <c r="L677" s="479"/>
      <c r="M677" s="479"/>
      <c r="N677" s="479"/>
      <c r="O677" s="479"/>
      <c r="P677" s="479"/>
      <c r="Q677" s="479"/>
      <c r="R677" s="479"/>
      <c r="S677" s="479"/>
      <c r="T677" s="479"/>
      <c r="U677" s="479"/>
      <c r="W677" s="32"/>
      <c r="X677" s="49" t="s">
        <v>259</v>
      </c>
      <c r="Y677" s="49"/>
      <c r="Z677" s="49"/>
      <c r="AB677" s="49"/>
      <c r="AC677" s="49"/>
      <c r="AD677" s="49"/>
      <c r="AE677" s="49"/>
      <c r="AF677" s="49"/>
      <c r="AG677" s="16"/>
      <c r="AH677" s="41"/>
      <c r="AI677" s="206" t="s">
        <v>11</v>
      </c>
      <c r="AJ677" s="95"/>
      <c r="AK677" s="85" t="s">
        <v>95</v>
      </c>
      <c r="AL677" s="210"/>
    </row>
    <row r="678" spans="1:42" ht="11.25" customHeight="1" x14ac:dyDescent="0.25">
      <c r="B678" s="211"/>
      <c r="D678" s="32"/>
      <c r="E678" s="479"/>
      <c r="F678" s="479"/>
      <c r="G678" s="479"/>
      <c r="H678" s="479"/>
      <c r="I678" s="479"/>
      <c r="J678" s="479"/>
      <c r="K678" s="479"/>
      <c r="L678" s="479"/>
      <c r="M678" s="479"/>
      <c r="N678" s="479"/>
      <c r="O678" s="479"/>
      <c r="P678" s="479"/>
      <c r="Q678" s="479"/>
      <c r="R678" s="479"/>
      <c r="S678" s="479"/>
      <c r="T678" s="479"/>
      <c r="U678" s="479"/>
      <c r="W678" s="32"/>
      <c r="X678" s="49" t="s">
        <v>260</v>
      </c>
      <c r="Y678" s="49"/>
      <c r="Z678" s="49"/>
      <c r="AB678" s="49"/>
      <c r="AC678" s="49"/>
      <c r="AD678" s="49"/>
      <c r="AE678" s="49"/>
      <c r="AF678" s="49"/>
      <c r="AG678" s="16"/>
      <c r="AH678" s="41"/>
      <c r="AI678" s="197" t="s">
        <v>11</v>
      </c>
      <c r="AJ678" s="95"/>
      <c r="AK678" s="85" t="s">
        <v>8</v>
      </c>
      <c r="AL678" s="210"/>
    </row>
    <row r="679" spans="1:42" ht="11.25" customHeight="1" x14ac:dyDescent="0.25">
      <c r="B679" s="211"/>
      <c r="D679" s="32"/>
      <c r="E679" s="479"/>
      <c r="F679" s="479"/>
      <c r="G679" s="479"/>
      <c r="H679" s="479"/>
      <c r="I679" s="479"/>
      <c r="J679" s="479"/>
      <c r="K679" s="479"/>
      <c r="L679" s="479"/>
      <c r="M679" s="479"/>
      <c r="N679" s="479"/>
      <c r="O679" s="479"/>
      <c r="P679" s="479"/>
      <c r="Q679" s="479"/>
      <c r="R679" s="479"/>
      <c r="S679" s="479"/>
      <c r="T679" s="479"/>
      <c r="U679" s="479"/>
      <c r="W679" s="32"/>
      <c r="X679" s="202" t="s">
        <v>261</v>
      </c>
      <c r="Y679" s="49"/>
      <c r="Z679" s="49"/>
      <c r="AB679" s="49"/>
      <c r="AC679" s="49"/>
      <c r="AD679" s="49"/>
      <c r="AE679" s="49"/>
      <c r="AF679" s="49"/>
      <c r="AG679" s="49"/>
      <c r="AH679" s="49"/>
      <c r="AI679" s="37"/>
      <c r="AJ679" s="95"/>
      <c r="AK679" s="85"/>
      <c r="AL679" s="210"/>
    </row>
    <row r="680" spans="1:42" ht="11.25" customHeight="1" x14ac:dyDescent="0.25">
      <c r="B680" s="211"/>
      <c r="D680" s="32"/>
      <c r="E680" s="479"/>
      <c r="F680" s="479"/>
      <c r="G680" s="479"/>
      <c r="H680" s="479"/>
      <c r="I680" s="479"/>
      <c r="J680" s="479"/>
      <c r="K680" s="479"/>
      <c r="L680" s="479"/>
      <c r="M680" s="479"/>
      <c r="N680" s="479"/>
      <c r="O680" s="479"/>
      <c r="P680" s="479"/>
      <c r="Q680" s="479"/>
      <c r="R680" s="479"/>
      <c r="S680" s="479"/>
      <c r="T680" s="479"/>
      <c r="U680" s="479"/>
      <c r="W680" s="32"/>
      <c r="X680" s="49"/>
      <c r="Y680" s="49" t="s">
        <v>262</v>
      </c>
      <c r="Z680" s="49"/>
      <c r="AA680" s="1"/>
      <c r="AB680" s="49"/>
      <c r="AC680" s="49"/>
      <c r="AD680" s="49"/>
      <c r="AE680" s="49"/>
      <c r="AF680" s="49"/>
      <c r="AG680" s="49"/>
      <c r="AH680" s="49"/>
      <c r="AI680" s="37"/>
      <c r="AJ680" s="212"/>
      <c r="AK680" s="85"/>
      <c r="AL680" s="210"/>
    </row>
    <row r="681" spans="1:42" ht="11.25" customHeight="1" x14ac:dyDescent="0.25">
      <c r="B681" s="211"/>
      <c r="D681" s="32"/>
      <c r="W681" s="32"/>
      <c r="X681" s="100"/>
      <c r="Y681" s="49" t="s">
        <v>263</v>
      </c>
      <c r="Z681" s="49"/>
      <c r="AB681" s="49"/>
      <c r="AC681" s="49"/>
      <c r="AD681" s="49"/>
      <c r="AE681" s="49"/>
      <c r="AF681" s="49"/>
      <c r="AG681" s="201" t="s">
        <v>11</v>
      </c>
      <c r="AH681" s="103"/>
      <c r="AI681" s="64"/>
      <c r="AJ681" s="95"/>
      <c r="AK681" s="85" t="s">
        <v>97</v>
      </c>
      <c r="AL681" s="210"/>
    </row>
    <row r="682" spans="1:42" ht="11.25" customHeight="1" x14ac:dyDescent="0.25">
      <c r="B682" s="211"/>
      <c r="D682" s="32"/>
      <c r="W682" s="32"/>
      <c r="X682" s="49" t="s">
        <v>264</v>
      </c>
      <c r="Y682" s="49"/>
      <c r="Z682" s="49"/>
      <c r="AB682" s="49"/>
      <c r="AC682" s="49"/>
      <c r="AD682" s="49"/>
      <c r="AE682" s="49"/>
      <c r="AF682" s="49"/>
      <c r="AH682" s="16"/>
      <c r="AI682" s="197" t="s">
        <v>11</v>
      </c>
      <c r="AJ682" s="95"/>
      <c r="AK682" s="85" t="s">
        <v>99</v>
      </c>
      <c r="AL682" s="210"/>
    </row>
    <row r="683" spans="1:42" ht="11.25" customHeight="1" x14ac:dyDescent="0.25">
      <c r="B683" s="211"/>
      <c r="D683" s="32"/>
      <c r="F683" s="61"/>
      <c r="G683" s="61"/>
      <c r="H683" s="61"/>
      <c r="I683" s="61"/>
      <c r="J683" s="61"/>
      <c r="K683" s="61"/>
      <c r="L683" s="61"/>
      <c r="M683" s="61"/>
      <c r="N683" s="61"/>
      <c r="O683" s="61"/>
      <c r="P683" s="61"/>
      <c r="Q683" s="61"/>
      <c r="R683" s="61"/>
      <c r="S683" s="61"/>
      <c r="T683" s="61"/>
      <c r="U683" s="61"/>
      <c r="V683" s="61"/>
      <c r="W683" s="101"/>
      <c r="X683" s="202" t="s">
        <v>265</v>
      </c>
      <c r="Y683" s="49"/>
      <c r="Z683" s="49"/>
      <c r="AB683" s="49"/>
      <c r="AC683" s="49"/>
      <c r="AD683" s="49"/>
      <c r="AE683" s="49"/>
      <c r="AF683" s="49"/>
      <c r="AG683" s="49"/>
      <c r="AH683" s="49"/>
      <c r="AI683" s="49"/>
      <c r="AJ683" s="95"/>
      <c r="AK683" s="156"/>
      <c r="AL683" s="83"/>
      <c r="AM683" s="61"/>
      <c r="AN683" s="141"/>
    </row>
    <row r="684" spans="1:42" ht="11.25" customHeight="1" x14ac:dyDescent="0.25">
      <c r="B684" s="211"/>
      <c r="D684" s="32"/>
      <c r="F684" s="61"/>
      <c r="G684" s="61"/>
      <c r="H684" s="61"/>
      <c r="I684" s="61"/>
      <c r="J684" s="61"/>
      <c r="K684" s="61"/>
      <c r="L684" s="61"/>
      <c r="M684" s="61"/>
      <c r="N684" s="61"/>
      <c r="O684" s="61"/>
      <c r="P684" s="61"/>
      <c r="Q684" s="61"/>
      <c r="R684" s="61"/>
      <c r="S684" s="61"/>
      <c r="T684" s="61"/>
      <c r="U684" s="61"/>
      <c r="V684" s="61"/>
      <c r="W684" s="101"/>
      <c r="X684" s="100"/>
      <c r="Y684" s="202" t="s">
        <v>266</v>
      </c>
      <c r="Z684" s="49"/>
      <c r="AB684" s="49"/>
      <c r="AC684" s="49"/>
      <c r="AD684" s="49"/>
      <c r="AE684" s="49"/>
      <c r="AF684" s="49"/>
      <c r="AG684" s="49"/>
      <c r="AH684" s="49"/>
      <c r="AI684" s="49"/>
      <c r="AJ684" s="95"/>
      <c r="AK684" s="85"/>
      <c r="AL684" s="83"/>
      <c r="AM684" s="61"/>
      <c r="AN684" s="141"/>
    </row>
    <row r="685" spans="1:42" ht="11.25" customHeight="1" x14ac:dyDescent="0.25">
      <c r="B685" s="211"/>
      <c r="D685" s="32"/>
      <c r="F685" s="61"/>
      <c r="G685" s="61"/>
      <c r="H685" s="61"/>
      <c r="I685" s="61"/>
      <c r="J685" s="61"/>
      <c r="K685" s="61"/>
      <c r="L685" s="61"/>
      <c r="M685" s="61"/>
      <c r="N685" s="61"/>
      <c r="O685" s="61"/>
      <c r="P685" s="61"/>
      <c r="Q685" s="61"/>
      <c r="R685" s="61"/>
      <c r="S685" s="61"/>
      <c r="T685" s="61"/>
      <c r="U685" s="61"/>
      <c r="V685" s="61"/>
      <c r="W685" s="101"/>
      <c r="X685" s="100"/>
      <c r="Y685" s="202" t="s">
        <v>267</v>
      </c>
      <c r="Z685" s="49"/>
      <c r="AA685" s="1"/>
      <c r="AB685" s="49"/>
      <c r="AC685" s="49"/>
      <c r="AD685" s="49"/>
      <c r="AE685" s="49"/>
      <c r="AF685" s="49"/>
      <c r="AG685" s="49"/>
      <c r="AH685" s="49"/>
      <c r="AI685" s="49"/>
      <c r="AJ685" s="212"/>
      <c r="AK685" s="85"/>
      <c r="AL685" s="83"/>
      <c r="AM685" s="61"/>
      <c r="AN685" s="141"/>
    </row>
    <row r="686" spans="1:42" ht="11.25" customHeight="1" x14ac:dyDescent="0.25">
      <c r="B686" s="155"/>
      <c r="D686" s="32"/>
      <c r="W686" s="32"/>
      <c r="X686" s="100"/>
      <c r="Y686" s="49" t="s">
        <v>268</v>
      </c>
      <c r="Z686" s="49"/>
      <c r="AB686" s="49"/>
      <c r="AC686" s="49"/>
      <c r="AD686" s="49"/>
      <c r="AE686" s="49"/>
      <c r="AF686" s="49"/>
      <c r="AG686" s="16"/>
      <c r="AH686" s="41"/>
      <c r="AI686" s="206" t="s">
        <v>11</v>
      </c>
      <c r="AJ686" s="95"/>
      <c r="AK686" s="85" t="s">
        <v>100</v>
      </c>
      <c r="AL686" s="210"/>
    </row>
    <row r="687" spans="1:42" ht="11.25" customHeight="1" x14ac:dyDescent="0.25">
      <c r="B687" s="211"/>
      <c r="D687" s="32"/>
      <c r="W687" s="32"/>
      <c r="X687" s="49" t="s">
        <v>269</v>
      </c>
      <c r="Y687" s="49"/>
      <c r="Z687" s="49"/>
      <c r="AB687" s="49"/>
      <c r="AC687" s="49"/>
      <c r="AD687" s="49"/>
      <c r="AF687" s="16"/>
      <c r="AG687" s="197" t="s">
        <v>11</v>
      </c>
      <c r="AH687" s="41"/>
      <c r="AI687" s="64"/>
      <c r="AJ687" s="95"/>
      <c r="AK687" s="85" t="s">
        <v>101</v>
      </c>
      <c r="AL687" s="210"/>
    </row>
    <row r="688" spans="1:42" ht="11.25" customHeight="1" x14ac:dyDescent="0.25">
      <c r="B688" s="211"/>
      <c r="D688" s="32"/>
      <c r="W688" s="32"/>
      <c r="X688" s="202" t="s">
        <v>270</v>
      </c>
      <c r="Y688" s="49"/>
      <c r="Z688" s="49"/>
      <c r="AB688" s="49"/>
      <c r="AC688" s="49"/>
      <c r="AD688" s="49"/>
      <c r="AF688" s="16"/>
      <c r="AG688" s="197" t="s">
        <v>11</v>
      </c>
      <c r="AH688" s="41"/>
      <c r="AI688" s="64"/>
      <c r="AJ688" s="95"/>
      <c r="AK688" s="85" t="s">
        <v>102</v>
      </c>
      <c r="AL688" s="210"/>
    </row>
    <row r="689" spans="1:44" ht="11.25" customHeight="1" x14ac:dyDescent="0.25">
      <c r="B689" s="211"/>
      <c r="D689" s="32"/>
      <c r="W689" s="32"/>
      <c r="X689" s="49" t="s">
        <v>271</v>
      </c>
      <c r="Y689" s="49"/>
      <c r="Z689" s="49"/>
      <c r="AB689" s="49"/>
      <c r="AC689" s="49"/>
      <c r="AD689" s="49"/>
      <c r="AE689" s="16"/>
      <c r="AF689" s="68"/>
      <c r="AG689" s="197" t="s">
        <v>11</v>
      </c>
      <c r="AH689" s="41"/>
      <c r="AI689" s="64"/>
      <c r="AJ689" s="95"/>
      <c r="AK689" s="85" t="s">
        <v>103</v>
      </c>
      <c r="AL689" s="210"/>
    </row>
    <row r="690" spans="1:44" ht="11.25" customHeight="1" x14ac:dyDescent="0.25">
      <c r="B690" s="211"/>
      <c r="D690" s="32"/>
      <c r="W690" s="32"/>
      <c r="X690" s="49" t="s">
        <v>272</v>
      </c>
      <c r="Y690" s="49"/>
      <c r="Z690" s="49"/>
      <c r="AB690" s="49"/>
      <c r="AC690" s="49"/>
      <c r="AD690" s="16"/>
      <c r="AE690" s="197" t="s">
        <v>11</v>
      </c>
      <c r="AF690" s="16"/>
      <c r="AG690" s="16"/>
      <c r="AH690" s="16"/>
      <c r="AI690" s="16"/>
      <c r="AJ690" s="95"/>
      <c r="AK690" s="85" t="s">
        <v>106</v>
      </c>
      <c r="AL690" s="210"/>
    </row>
    <row r="691" spans="1:44" ht="11.25" customHeight="1" x14ac:dyDescent="0.25">
      <c r="B691" s="211"/>
      <c r="D691" s="32"/>
      <c r="W691" s="32"/>
      <c r="X691" s="49" t="s">
        <v>273</v>
      </c>
      <c r="Y691" s="49"/>
      <c r="Z691" s="49"/>
      <c r="AB691" s="49"/>
      <c r="AC691" s="49"/>
      <c r="AD691" s="49"/>
      <c r="AE691" s="49"/>
      <c r="AF691" s="49"/>
      <c r="AG691" s="49"/>
      <c r="AH691" s="41"/>
      <c r="AI691" s="206" t="s">
        <v>11</v>
      </c>
      <c r="AJ691" s="95"/>
      <c r="AK691" s="85" t="s">
        <v>108</v>
      </c>
      <c r="AL691" s="210"/>
    </row>
    <row r="692" spans="1:44" ht="11.25" customHeight="1" x14ac:dyDescent="0.25">
      <c r="B692" s="211"/>
      <c r="D692" s="32"/>
      <c r="W692" s="32"/>
      <c r="X692" s="49" t="s">
        <v>176</v>
      </c>
      <c r="Y692" s="49"/>
      <c r="Z692" s="49"/>
      <c r="AB692" s="49"/>
      <c r="AC692" s="49"/>
      <c r="AD692" s="49"/>
      <c r="AE692" s="49"/>
      <c r="AF692" s="16"/>
      <c r="AG692" s="204" t="s">
        <v>11</v>
      </c>
      <c r="AH692" s="16"/>
      <c r="AI692" s="64"/>
      <c r="AJ692" s="95"/>
      <c r="AK692" s="85" t="s">
        <v>96</v>
      </c>
      <c r="AL692" s="210"/>
    </row>
    <row r="693" spans="1:44" ht="6" customHeight="1" x14ac:dyDescent="0.25">
      <c r="A693" s="78"/>
      <c r="B693" s="369"/>
      <c r="C693" s="73"/>
      <c r="D693" s="24"/>
      <c r="E693" s="26"/>
      <c r="F693" s="26"/>
      <c r="G693" s="26"/>
      <c r="H693" s="26"/>
      <c r="I693" s="26"/>
      <c r="J693" s="26"/>
      <c r="K693" s="26"/>
      <c r="L693" s="26"/>
      <c r="M693" s="26"/>
      <c r="N693" s="26"/>
      <c r="O693" s="26"/>
      <c r="P693" s="26"/>
      <c r="Q693" s="26"/>
      <c r="R693" s="26"/>
      <c r="S693" s="26"/>
      <c r="T693" s="26"/>
      <c r="U693" s="26"/>
      <c r="V693" s="26"/>
      <c r="W693" s="24"/>
      <c r="X693" s="26"/>
      <c r="Y693" s="26"/>
      <c r="Z693" s="26"/>
      <c r="AA693" s="26"/>
      <c r="AB693" s="26"/>
      <c r="AC693" s="26"/>
      <c r="AD693" s="26"/>
      <c r="AE693" s="26"/>
      <c r="AF693" s="26"/>
      <c r="AG693" s="26"/>
      <c r="AH693" s="26"/>
      <c r="AI693" s="26"/>
      <c r="AJ693" s="157"/>
      <c r="AK693" s="26"/>
      <c r="AL693" s="25"/>
      <c r="AM693" s="26"/>
      <c r="AN693" s="157"/>
      <c r="AO693" s="157"/>
      <c r="AP693" s="26"/>
    </row>
    <row r="694" spans="1:44" ht="6" customHeight="1" x14ac:dyDescent="0.25">
      <c r="A694" s="72"/>
      <c r="B694" s="370"/>
      <c r="C694" s="126"/>
      <c r="D694" s="18"/>
      <c r="E694" s="22"/>
      <c r="F694" s="22"/>
      <c r="G694" s="22"/>
      <c r="H694" s="22"/>
      <c r="I694" s="22"/>
      <c r="J694" s="22"/>
      <c r="K694" s="22"/>
      <c r="L694" s="22"/>
      <c r="M694" s="22"/>
      <c r="N694" s="22"/>
      <c r="O694" s="22"/>
      <c r="P694" s="22"/>
      <c r="Q694" s="22"/>
      <c r="R694" s="22"/>
      <c r="S694" s="22"/>
      <c r="T694" s="22"/>
      <c r="U694" s="22"/>
      <c r="V694" s="22"/>
      <c r="W694" s="18"/>
      <c r="X694" s="22"/>
      <c r="Y694" s="22"/>
      <c r="Z694" s="22"/>
      <c r="AA694" s="22"/>
      <c r="AB694" s="22"/>
      <c r="AC694" s="22"/>
      <c r="AD694" s="22"/>
      <c r="AE694" s="22"/>
      <c r="AF694" s="22"/>
      <c r="AG694" s="22"/>
      <c r="AH694" s="22"/>
      <c r="AI694" s="22"/>
      <c r="AJ694" s="154"/>
      <c r="AK694" s="22"/>
      <c r="AL694" s="19"/>
      <c r="AM694" s="22"/>
      <c r="AN694" s="154"/>
      <c r="AO694" s="154"/>
      <c r="AP694" s="22"/>
    </row>
    <row r="695" spans="1:44" ht="11.25" customHeight="1" x14ac:dyDescent="0.25">
      <c r="B695" s="368">
        <v>234</v>
      </c>
      <c r="D695" s="32"/>
      <c r="E695" s="479" t="str">
        <f ca="1">VLOOKUP(INDIRECT(ADDRESS(ROW(),COLUMN()-3)),Language_Translations,MATCH(Language_Selected,Language_Options,0),FALSE)</f>
        <v>DEHYDRATION
CIRCLE  CODE "Y" FOR "NONE OF THE ABOVE"   IF NO TREATMENT FOR DEHYDRATION PRESCRIBED OR PROVIDED TODAY.</v>
      </c>
      <c r="F695" s="479"/>
      <c r="G695" s="479"/>
      <c r="H695" s="479"/>
      <c r="I695" s="479"/>
      <c r="J695" s="479"/>
      <c r="K695" s="479"/>
      <c r="L695" s="479"/>
      <c r="M695" s="479"/>
      <c r="N695" s="479"/>
      <c r="O695" s="479"/>
      <c r="P695" s="479"/>
      <c r="Q695" s="479"/>
      <c r="R695" s="479"/>
      <c r="S695" s="479"/>
      <c r="T695" s="479"/>
      <c r="U695" s="479"/>
      <c r="W695" s="32"/>
      <c r="X695" s="3" t="s">
        <v>274</v>
      </c>
      <c r="AE695" s="16"/>
      <c r="AF695" s="68"/>
      <c r="AG695" s="197" t="s">
        <v>11</v>
      </c>
      <c r="AH695" s="41"/>
      <c r="AI695" s="64"/>
      <c r="AJ695" s="95"/>
      <c r="AK695" s="85" t="s">
        <v>94</v>
      </c>
      <c r="AL695" s="210"/>
    </row>
    <row r="696" spans="1:44" ht="11.25" customHeight="1" x14ac:dyDescent="0.25">
      <c r="B696" s="211"/>
      <c r="D696" s="32"/>
      <c r="E696" s="479"/>
      <c r="F696" s="479"/>
      <c r="G696" s="479"/>
      <c r="H696" s="479"/>
      <c r="I696" s="479"/>
      <c r="J696" s="479"/>
      <c r="K696" s="479"/>
      <c r="L696" s="479"/>
      <c r="M696" s="479"/>
      <c r="N696" s="479"/>
      <c r="O696" s="479"/>
      <c r="P696" s="479"/>
      <c r="Q696" s="479"/>
      <c r="R696" s="479"/>
      <c r="S696" s="479"/>
      <c r="T696" s="479"/>
      <c r="U696" s="479"/>
      <c r="W696" s="32"/>
      <c r="X696" s="49" t="s">
        <v>275</v>
      </c>
      <c r="Y696" s="49"/>
      <c r="Z696" s="49"/>
      <c r="AB696" s="49"/>
      <c r="AC696" s="49"/>
      <c r="AD696" s="49"/>
      <c r="AE696" s="49"/>
      <c r="AF696" s="49"/>
      <c r="AG696" s="49"/>
      <c r="AH696" s="67"/>
      <c r="AI696" s="17"/>
      <c r="AJ696" s="95"/>
      <c r="AK696" s="85"/>
      <c r="AL696" s="210"/>
    </row>
    <row r="697" spans="1:44" ht="11.25" customHeight="1" x14ac:dyDescent="0.25">
      <c r="B697" s="155"/>
      <c r="D697" s="32"/>
      <c r="E697" s="479"/>
      <c r="F697" s="479"/>
      <c r="G697" s="479"/>
      <c r="H697" s="479"/>
      <c r="I697" s="479"/>
      <c r="J697" s="479"/>
      <c r="K697" s="479"/>
      <c r="L697" s="479"/>
      <c r="M697" s="479"/>
      <c r="N697" s="479"/>
      <c r="O697" s="479"/>
      <c r="P697" s="479"/>
      <c r="Q697" s="479"/>
      <c r="R697" s="479"/>
      <c r="S697" s="479"/>
      <c r="T697" s="479"/>
      <c r="U697" s="479"/>
      <c r="W697" s="32"/>
      <c r="X697" s="49"/>
      <c r="Y697" s="49" t="s">
        <v>276</v>
      </c>
      <c r="Z697" s="49"/>
      <c r="AB697" s="49"/>
      <c r="AC697" s="49"/>
      <c r="AD697" s="49"/>
      <c r="AE697" s="49"/>
      <c r="AF697" s="103"/>
      <c r="AG697" s="103"/>
      <c r="AH697" s="204" t="s">
        <v>11</v>
      </c>
      <c r="AI697" s="64"/>
      <c r="AJ697" s="95"/>
      <c r="AK697" s="85" t="s">
        <v>95</v>
      </c>
      <c r="AL697" s="210"/>
    </row>
    <row r="698" spans="1:44" ht="11.25" customHeight="1" x14ac:dyDescent="0.25">
      <c r="B698" s="211"/>
      <c r="D698" s="32"/>
      <c r="E698" s="479"/>
      <c r="F698" s="479"/>
      <c r="G698" s="479"/>
      <c r="H698" s="479"/>
      <c r="I698" s="479"/>
      <c r="J698" s="479"/>
      <c r="K698" s="479"/>
      <c r="L698" s="479"/>
      <c r="M698" s="479"/>
      <c r="N698" s="479"/>
      <c r="O698" s="479"/>
      <c r="P698" s="479"/>
      <c r="Q698" s="479"/>
      <c r="R698" s="479"/>
      <c r="S698" s="479"/>
      <c r="T698" s="479"/>
      <c r="U698" s="479"/>
      <c r="W698" s="32"/>
      <c r="X698" s="49" t="s">
        <v>277</v>
      </c>
      <c r="Y698" s="49"/>
      <c r="Z698" s="49"/>
      <c r="AB698" s="49"/>
      <c r="AC698" s="49"/>
      <c r="AD698" s="49"/>
      <c r="AE698" s="49"/>
      <c r="AF698" s="49"/>
      <c r="AG698" s="49"/>
      <c r="AH698" s="41"/>
      <c r="AI698" s="64"/>
      <c r="AJ698" s="203" t="s">
        <v>11</v>
      </c>
      <c r="AK698" s="85" t="s">
        <v>8</v>
      </c>
      <c r="AL698" s="210"/>
    </row>
    <row r="699" spans="1:44" ht="11.25" customHeight="1" x14ac:dyDescent="0.25">
      <c r="B699" s="211"/>
      <c r="D699" s="32"/>
      <c r="E699" s="479"/>
      <c r="F699" s="479"/>
      <c r="G699" s="479"/>
      <c r="H699" s="479"/>
      <c r="I699" s="479"/>
      <c r="J699" s="479"/>
      <c r="K699" s="479"/>
      <c r="L699" s="479"/>
      <c r="M699" s="479"/>
      <c r="N699" s="479"/>
      <c r="O699" s="479"/>
      <c r="P699" s="479"/>
      <c r="Q699" s="479"/>
      <c r="R699" s="479"/>
      <c r="S699" s="479"/>
      <c r="T699" s="479"/>
      <c r="U699" s="479"/>
      <c r="W699" s="32"/>
      <c r="X699" s="3" t="s">
        <v>278</v>
      </c>
      <c r="AF699" s="54"/>
      <c r="AH699" s="41"/>
      <c r="AI699" s="64"/>
      <c r="AJ699" s="203" t="s">
        <v>11</v>
      </c>
      <c r="AK699" s="85" t="s">
        <v>97</v>
      </c>
      <c r="AL699" s="210"/>
    </row>
    <row r="700" spans="1:44" ht="11.25" customHeight="1" x14ac:dyDescent="0.25">
      <c r="B700" s="211"/>
      <c r="D700" s="32"/>
      <c r="W700" s="32"/>
      <c r="X700" s="49" t="s">
        <v>176</v>
      </c>
      <c r="Y700" s="49"/>
      <c r="Z700" s="49"/>
      <c r="AB700" s="49"/>
      <c r="AC700" s="49"/>
      <c r="AD700" s="49"/>
      <c r="AE700" s="49"/>
      <c r="AF700" s="16"/>
      <c r="AG700" s="204" t="s">
        <v>11</v>
      </c>
      <c r="AH700" s="16"/>
      <c r="AI700" s="64"/>
      <c r="AJ700" s="95"/>
      <c r="AK700" s="85" t="s">
        <v>96</v>
      </c>
      <c r="AL700" s="210"/>
    </row>
    <row r="701" spans="1:44" ht="6" customHeight="1" x14ac:dyDescent="0.25">
      <c r="A701" s="78"/>
      <c r="B701" s="369"/>
      <c r="C701" s="73"/>
      <c r="D701" s="24"/>
      <c r="E701" s="26"/>
      <c r="F701" s="26"/>
      <c r="G701" s="26"/>
      <c r="H701" s="26"/>
      <c r="I701" s="26"/>
      <c r="J701" s="26"/>
      <c r="K701" s="26"/>
      <c r="L701" s="26"/>
      <c r="M701" s="26"/>
      <c r="N701" s="26"/>
      <c r="O701" s="26"/>
      <c r="P701" s="26"/>
      <c r="Q701" s="26"/>
      <c r="R701" s="26"/>
      <c r="S701" s="26"/>
      <c r="T701" s="26"/>
      <c r="U701" s="26"/>
      <c r="V701" s="26"/>
      <c r="W701" s="24"/>
      <c r="X701" s="26"/>
      <c r="Y701" s="26"/>
      <c r="Z701" s="26"/>
      <c r="AA701" s="26"/>
      <c r="AB701" s="26"/>
      <c r="AC701" s="26"/>
      <c r="AD701" s="26"/>
      <c r="AE701" s="26"/>
      <c r="AF701" s="26"/>
      <c r="AG701" s="26"/>
      <c r="AH701" s="26"/>
      <c r="AI701" s="26"/>
      <c r="AJ701" s="213"/>
      <c r="AK701" s="26"/>
      <c r="AL701" s="25"/>
      <c r="AM701" s="26"/>
      <c r="AN701" s="157"/>
      <c r="AO701" s="157"/>
      <c r="AP701" s="26"/>
    </row>
    <row r="702" spans="1:44" ht="6" customHeight="1" x14ac:dyDescent="0.25">
      <c r="A702" s="72"/>
      <c r="B702" s="370"/>
      <c r="C702" s="126"/>
      <c r="D702" s="18"/>
      <c r="E702" s="22"/>
      <c r="F702" s="22"/>
      <c r="G702" s="22"/>
      <c r="H702" s="22"/>
      <c r="I702" s="22"/>
      <c r="J702" s="22"/>
      <c r="K702" s="22"/>
      <c r="L702" s="22"/>
      <c r="M702" s="22"/>
      <c r="N702" s="22"/>
      <c r="O702" s="22"/>
      <c r="P702" s="22"/>
      <c r="Q702" s="22"/>
      <c r="R702" s="22"/>
      <c r="S702" s="22"/>
      <c r="T702" s="22"/>
      <c r="U702" s="22"/>
      <c r="V702" s="22"/>
      <c r="W702" s="18"/>
      <c r="X702" s="22"/>
      <c r="Y702" s="22"/>
      <c r="Z702" s="22"/>
      <c r="AA702" s="22"/>
      <c r="AB702" s="22"/>
      <c r="AC702" s="22"/>
      <c r="AD702" s="22"/>
      <c r="AE702" s="22"/>
      <c r="AF702" s="22"/>
      <c r="AG702" s="22"/>
      <c r="AH702" s="22"/>
      <c r="AI702" s="22"/>
      <c r="AJ702" s="214"/>
      <c r="AK702" s="22"/>
      <c r="AL702" s="19"/>
      <c r="AM702" s="22"/>
      <c r="AN702" s="154"/>
      <c r="AO702" s="154"/>
      <c r="AP702" s="22"/>
    </row>
    <row r="703" spans="1:44" ht="11.25" customHeight="1" x14ac:dyDescent="0.25">
      <c r="B703" s="368">
        <v>235</v>
      </c>
      <c r="D703" s="32"/>
      <c r="E703" s="479" t="str">
        <f ca="1">VLOOKUP(INDIRECT(ADDRESS(ROW(),COLUMN()-3)),Language_Translations,MATCH(Language_Selected,Language_Options,0),FALSE)</f>
        <v>MALNUTRITION
(PER COUNTRY-SPECIFIC GUIDELINES)’
CIRCLE  CODE "Y" FOR "NONE OF THE ABOVE"   IF NO TREATMENT FOR MALNUTRITION PRESCRIBED  OR PROVIDED TODAY.</v>
      </c>
      <c r="F703" s="479"/>
      <c r="G703" s="479"/>
      <c r="H703" s="479"/>
      <c r="I703" s="479"/>
      <c r="J703" s="479"/>
      <c r="K703" s="479"/>
      <c r="L703" s="479"/>
      <c r="M703" s="479"/>
      <c r="N703" s="479"/>
      <c r="O703" s="479"/>
      <c r="P703" s="479"/>
      <c r="Q703" s="479"/>
      <c r="R703" s="479"/>
      <c r="S703" s="479"/>
      <c r="T703" s="479"/>
      <c r="U703" s="479"/>
      <c r="W703" s="32"/>
      <c r="X703" s="202" t="s">
        <v>279</v>
      </c>
      <c r="Y703" s="49"/>
      <c r="Z703" s="49"/>
      <c r="AB703" s="49"/>
      <c r="AC703" s="49"/>
      <c r="AD703" s="49"/>
      <c r="AE703" s="49"/>
      <c r="AF703" s="49"/>
      <c r="AG703" s="49"/>
      <c r="AH703" s="67"/>
      <c r="AI703" s="17"/>
      <c r="AJ703" s="212"/>
      <c r="AK703" s="17"/>
      <c r="AL703" s="210"/>
      <c r="AR703" s="356"/>
    </row>
    <row r="704" spans="1:44" ht="11.25" customHeight="1" x14ac:dyDescent="0.3">
      <c r="B704" s="211" t="s">
        <v>491</v>
      </c>
      <c r="D704" s="32"/>
      <c r="E704" s="479"/>
      <c r="F704" s="479"/>
      <c r="G704" s="479"/>
      <c r="H704" s="479"/>
      <c r="I704" s="479"/>
      <c r="J704" s="479"/>
      <c r="K704" s="479"/>
      <c r="L704" s="479"/>
      <c r="M704" s="479"/>
      <c r="N704" s="479"/>
      <c r="O704" s="479"/>
      <c r="P704" s="479"/>
      <c r="Q704" s="479"/>
      <c r="R704" s="479"/>
      <c r="S704" s="479"/>
      <c r="T704" s="479"/>
      <c r="U704" s="479"/>
      <c r="W704" s="32"/>
      <c r="X704" s="49"/>
      <c r="Y704" s="49" t="s">
        <v>281</v>
      </c>
      <c r="Z704" s="49"/>
      <c r="AB704" s="49"/>
      <c r="AC704" s="49"/>
      <c r="AD704" s="41"/>
      <c r="AE704" s="16"/>
      <c r="AF704" s="197" t="s">
        <v>11</v>
      </c>
      <c r="AG704" s="64"/>
      <c r="AH704" s="82"/>
      <c r="AI704" s="64"/>
      <c r="AJ704" s="95"/>
      <c r="AK704" s="85" t="s">
        <v>94</v>
      </c>
      <c r="AL704" s="210"/>
    </row>
    <row r="705" spans="1:42" ht="11.25" customHeight="1" x14ac:dyDescent="0.3">
      <c r="B705" s="142"/>
      <c r="D705" s="32"/>
      <c r="E705" s="479"/>
      <c r="F705" s="479"/>
      <c r="G705" s="479"/>
      <c r="H705" s="479"/>
      <c r="I705" s="479"/>
      <c r="J705" s="479"/>
      <c r="K705" s="479"/>
      <c r="L705" s="479"/>
      <c r="M705" s="479"/>
      <c r="N705" s="479"/>
      <c r="O705" s="479"/>
      <c r="P705" s="479"/>
      <c r="Q705" s="479"/>
      <c r="R705" s="479"/>
      <c r="S705" s="479"/>
      <c r="T705" s="479"/>
      <c r="U705" s="479"/>
      <c r="W705" s="32"/>
      <c r="X705" s="202" t="s">
        <v>282</v>
      </c>
      <c r="Y705" s="49"/>
      <c r="Z705" s="49"/>
      <c r="AB705" s="49"/>
      <c r="AC705" s="49"/>
      <c r="AD705" s="41"/>
      <c r="AE705" s="16"/>
      <c r="AF705" s="197"/>
      <c r="AG705" s="64"/>
      <c r="AH705" s="82"/>
      <c r="AI705" s="64"/>
      <c r="AJ705" s="95"/>
      <c r="AK705" s="85"/>
      <c r="AL705" s="210"/>
    </row>
    <row r="706" spans="1:42" ht="11.25" customHeight="1" x14ac:dyDescent="0.3">
      <c r="B706" s="142"/>
      <c r="D706" s="32"/>
      <c r="E706" s="479"/>
      <c r="F706" s="479"/>
      <c r="G706" s="479"/>
      <c r="H706" s="479"/>
      <c r="I706" s="479"/>
      <c r="J706" s="479"/>
      <c r="K706" s="479"/>
      <c r="L706" s="479"/>
      <c r="M706" s="479"/>
      <c r="N706" s="479"/>
      <c r="O706" s="479"/>
      <c r="P706" s="479"/>
      <c r="Q706" s="479"/>
      <c r="R706" s="479"/>
      <c r="S706" s="479"/>
      <c r="T706" s="479"/>
      <c r="U706" s="479"/>
      <c r="W706" s="32"/>
      <c r="X706" s="49"/>
      <c r="Y706" s="202" t="s">
        <v>283</v>
      </c>
      <c r="Z706" s="49"/>
      <c r="AB706" s="49"/>
      <c r="AC706" s="49"/>
      <c r="AD706" s="41"/>
      <c r="AE706" s="16"/>
      <c r="AF706" s="197"/>
      <c r="AG706" s="64"/>
      <c r="AH706" s="82"/>
      <c r="AI706" s="206" t="s">
        <v>127</v>
      </c>
      <c r="AJ706" s="95"/>
      <c r="AK706" s="155" t="s">
        <v>95</v>
      </c>
      <c r="AL706" s="210"/>
    </row>
    <row r="707" spans="1:42" ht="11.25" customHeight="1" x14ac:dyDescent="0.3">
      <c r="B707" s="106"/>
      <c r="D707" s="32"/>
      <c r="E707" s="479"/>
      <c r="F707" s="479"/>
      <c r="G707" s="479"/>
      <c r="H707" s="479"/>
      <c r="I707" s="479"/>
      <c r="J707" s="479"/>
      <c r="K707" s="479"/>
      <c r="L707" s="479"/>
      <c r="M707" s="479"/>
      <c r="N707" s="479"/>
      <c r="O707" s="479"/>
      <c r="P707" s="479"/>
      <c r="Q707" s="479"/>
      <c r="R707" s="479"/>
      <c r="S707" s="479"/>
      <c r="T707" s="479"/>
      <c r="U707" s="479"/>
      <c r="W707" s="32"/>
      <c r="X707" s="100" t="s">
        <v>284</v>
      </c>
      <c r="Y707" s="100"/>
      <c r="Z707" s="100"/>
      <c r="AB707" s="100"/>
      <c r="AC707" s="100"/>
      <c r="AD707" s="100"/>
      <c r="AE707" s="100"/>
      <c r="AG707" s="41"/>
      <c r="AH707" s="82"/>
      <c r="AI707" s="206" t="s">
        <v>11</v>
      </c>
      <c r="AJ707" s="95"/>
      <c r="AK707" s="155" t="s">
        <v>8</v>
      </c>
      <c r="AL707" s="210"/>
    </row>
    <row r="708" spans="1:42" ht="11.25" customHeight="1" x14ac:dyDescent="0.3">
      <c r="B708" s="106"/>
      <c r="D708" s="32"/>
      <c r="E708" s="479"/>
      <c r="F708" s="479"/>
      <c r="G708" s="479"/>
      <c r="H708" s="479"/>
      <c r="I708" s="479"/>
      <c r="J708" s="479"/>
      <c r="K708" s="479"/>
      <c r="L708" s="479"/>
      <c r="M708" s="479"/>
      <c r="N708" s="479"/>
      <c r="O708" s="479"/>
      <c r="P708" s="479"/>
      <c r="Q708" s="479"/>
      <c r="R708" s="479"/>
      <c r="S708" s="479"/>
      <c r="T708" s="479"/>
      <c r="U708" s="479"/>
      <c r="W708" s="32"/>
      <c r="X708" s="100" t="s">
        <v>285</v>
      </c>
      <c r="Y708" s="49"/>
      <c r="Z708" s="49"/>
      <c r="AB708" s="49"/>
      <c r="AC708" s="49"/>
      <c r="AD708" s="49"/>
      <c r="AE708" s="49"/>
      <c r="AG708" s="41"/>
      <c r="AH708" s="82"/>
      <c r="AI708" s="206" t="s">
        <v>11</v>
      </c>
      <c r="AJ708" s="95"/>
      <c r="AK708" s="155" t="s">
        <v>97</v>
      </c>
      <c r="AL708" s="210"/>
    </row>
    <row r="709" spans="1:42" ht="11.25" customHeight="1" x14ac:dyDescent="0.25">
      <c r="B709" s="106"/>
      <c r="D709" s="32"/>
      <c r="E709" s="479"/>
      <c r="F709" s="479"/>
      <c r="G709" s="479"/>
      <c r="H709" s="479"/>
      <c r="I709" s="479"/>
      <c r="J709" s="479"/>
      <c r="K709" s="479"/>
      <c r="L709" s="479"/>
      <c r="M709" s="479"/>
      <c r="N709" s="479"/>
      <c r="O709" s="479"/>
      <c r="P709" s="479"/>
      <c r="Q709" s="479"/>
      <c r="R709" s="479"/>
      <c r="S709" s="479"/>
      <c r="T709" s="479"/>
      <c r="U709" s="479"/>
      <c r="W709" s="32"/>
      <c r="X709" s="49" t="s">
        <v>286</v>
      </c>
      <c r="Y709" s="49"/>
      <c r="Z709" s="49"/>
      <c r="AB709" s="49"/>
      <c r="AC709" s="49"/>
      <c r="AD709" s="49"/>
      <c r="AE709" s="49"/>
      <c r="AF709" s="104"/>
      <c r="AG709" s="104"/>
      <c r="AH709" s="104"/>
      <c r="AI709" s="104"/>
      <c r="AJ709" s="95"/>
      <c r="AK709" s="158"/>
      <c r="AL709" s="105"/>
      <c r="AM709" s="104"/>
      <c r="AN709" s="158"/>
      <c r="AP709" s="104"/>
    </row>
    <row r="710" spans="1:42" ht="11.25" customHeight="1" x14ac:dyDescent="0.25">
      <c r="B710" s="106"/>
      <c r="D710" s="32"/>
      <c r="E710" s="479"/>
      <c r="F710" s="479"/>
      <c r="G710" s="479"/>
      <c r="H710" s="479"/>
      <c r="I710" s="479"/>
      <c r="J710" s="479"/>
      <c r="K710" s="479"/>
      <c r="L710" s="479"/>
      <c r="M710" s="479"/>
      <c r="N710" s="479"/>
      <c r="O710" s="479"/>
      <c r="P710" s="479"/>
      <c r="Q710" s="479"/>
      <c r="R710" s="479"/>
      <c r="S710" s="479"/>
      <c r="T710" s="479"/>
      <c r="U710" s="479"/>
      <c r="W710" s="32"/>
      <c r="X710" s="104"/>
      <c r="Y710" s="49" t="s">
        <v>232</v>
      </c>
      <c r="Z710" s="49"/>
      <c r="AB710" s="49"/>
      <c r="AC710" s="49"/>
      <c r="AD710" s="49"/>
      <c r="AE710" s="49"/>
      <c r="AF710" s="49"/>
      <c r="AG710" s="49"/>
      <c r="AH710" s="41"/>
      <c r="AI710" s="64"/>
      <c r="AK710" s="85" t="s">
        <v>195</v>
      </c>
      <c r="AL710" s="210"/>
    </row>
    <row r="711" spans="1:42" ht="11.25" customHeight="1" x14ac:dyDescent="0.25">
      <c r="B711" s="106"/>
      <c r="D711" s="32"/>
      <c r="E711" s="479"/>
      <c r="F711" s="479"/>
      <c r="G711" s="479"/>
      <c r="H711" s="479"/>
      <c r="I711" s="479"/>
      <c r="J711" s="479"/>
      <c r="K711" s="479"/>
      <c r="L711" s="479"/>
      <c r="M711" s="479"/>
      <c r="N711" s="479"/>
      <c r="O711" s="479"/>
      <c r="P711" s="479"/>
      <c r="Q711" s="479"/>
      <c r="R711" s="479"/>
      <c r="S711" s="479"/>
      <c r="T711" s="479"/>
      <c r="U711" s="479"/>
      <c r="W711" s="32"/>
      <c r="X711" s="104"/>
      <c r="Y711" s="49"/>
      <c r="Z711" s="49"/>
      <c r="AB711" s="49"/>
      <c r="AC711" s="49"/>
      <c r="AD711" s="1"/>
      <c r="AE711" s="465" t="s">
        <v>196</v>
      </c>
      <c r="AF711" s="465"/>
      <c r="AG711" s="465"/>
      <c r="AH711" s="465"/>
      <c r="AI711" s="465"/>
      <c r="AJ711" s="465"/>
      <c r="AK711" s="85"/>
      <c r="AL711" s="210"/>
    </row>
    <row r="712" spans="1:42" ht="11.25" customHeight="1" x14ac:dyDescent="0.25">
      <c r="B712" s="108"/>
      <c r="C712" s="47"/>
      <c r="D712" s="32"/>
      <c r="E712" s="1"/>
      <c r="W712" s="32"/>
      <c r="X712" s="100" t="s">
        <v>176</v>
      </c>
      <c r="Y712" s="100"/>
      <c r="Z712" s="100"/>
      <c r="AB712" s="100"/>
      <c r="AC712" s="100"/>
      <c r="AD712" s="100"/>
      <c r="AE712" s="41"/>
      <c r="AF712" s="16"/>
      <c r="AG712" s="68"/>
      <c r="AH712" s="197" t="s">
        <v>11</v>
      </c>
      <c r="AI712" s="41"/>
      <c r="AJ712" s="95"/>
      <c r="AK712" s="85" t="s">
        <v>96</v>
      </c>
      <c r="AL712" s="210"/>
      <c r="AM712" s="17"/>
    </row>
    <row r="713" spans="1:42" ht="6" customHeight="1" x14ac:dyDescent="0.25">
      <c r="A713" s="78"/>
      <c r="B713" s="153"/>
      <c r="C713" s="73"/>
      <c r="D713" s="24"/>
      <c r="E713" s="26"/>
      <c r="F713" s="26"/>
      <c r="G713" s="26"/>
      <c r="H713" s="26"/>
      <c r="I713" s="26"/>
      <c r="J713" s="26"/>
      <c r="K713" s="26"/>
      <c r="L713" s="26"/>
      <c r="M713" s="26"/>
      <c r="N713" s="26"/>
      <c r="O713" s="26"/>
      <c r="P713" s="26"/>
      <c r="Q713" s="26"/>
      <c r="R713" s="26"/>
      <c r="S713" s="26"/>
      <c r="T713" s="26"/>
      <c r="U713" s="26"/>
      <c r="V713" s="26"/>
      <c r="W713" s="24"/>
      <c r="X713" s="26"/>
      <c r="Y713" s="26"/>
      <c r="Z713" s="26"/>
      <c r="AA713" s="26"/>
      <c r="AB713" s="26"/>
      <c r="AC713" s="26"/>
      <c r="AD713" s="26"/>
      <c r="AE713" s="26"/>
      <c r="AF713" s="26"/>
      <c r="AG713" s="26"/>
      <c r="AH713" s="26"/>
      <c r="AI713" s="26"/>
      <c r="AJ713" s="213"/>
      <c r="AK713" s="26"/>
      <c r="AL713" s="25"/>
      <c r="AM713" s="26"/>
      <c r="AN713" s="157"/>
      <c r="AO713" s="157"/>
      <c r="AP713" s="26"/>
    </row>
    <row r="714" spans="1:42" ht="6" customHeight="1" x14ac:dyDescent="0.25">
      <c r="A714" s="72"/>
      <c r="B714" s="152"/>
      <c r="C714" s="126"/>
      <c r="D714" s="18"/>
      <c r="E714" s="22"/>
      <c r="F714" s="22"/>
      <c r="G714" s="22"/>
      <c r="H714" s="22"/>
      <c r="I714" s="22"/>
      <c r="J714" s="22"/>
      <c r="K714" s="22"/>
      <c r="L714" s="22"/>
      <c r="M714" s="22"/>
      <c r="N714" s="22"/>
      <c r="O714" s="22"/>
      <c r="P714" s="22"/>
      <c r="Q714" s="22"/>
      <c r="R714" s="22"/>
      <c r="S714" s="22"/>
      <c r="T714" s="22"/>
      <c r="U714" s="22"/>
      <c r="V714" s="22"/>
      <c r="W714" s="18"/>
      <c r="X714" s="22"/>
      <c r="Y714" s="22"/>
      <c r="Z714" s="22"/>
      <c r="AA714" s="22"/>
      <c r="AB714" s="22"/>
      <c r="AC714" s="22"/>
      <c r="AD714" s="22"/>
      <c r="AE714" s="22"/>
      <c r="AF714" s="22"/>
      <c r="AG714" s="22"/>
      <c r="AH714" s="22"/>
      <c r="AI714" s="22"/>
      <c r="AJ714" s="214"/>
      <c r="AK714" s="22"/>
      <c r="AL714" s="19"/>
      <c r="AM714" s="22"/>
      <c r="AN714" s="154"/>
      <c r="AO714" s="154"/>
      <c r="AP714" s="22"/>
    </row>
    <row r="715" spans="1:42" ht="11.25" customHeight="1" x14ac:dyDescent="0.25">
      <c r="B715" s="368">
        <v>236</v>
      </c>
      <c r="D715" s="32"/>
      <c r="E715" s="479" t="str">
        <f ca="1">VLOOKUP(INDIRECT(ADDRESS(ROW(),COLUMN()-3)),Language_Translations,MATCH(Language_Selected,Language_Options,0),FALSE)</f>
        <v>OTHER TREATMENT &amp; ADVICE
CIRCLE  CODE "Y" FOR "NONE OF THE ABOVE"   IF NO OTHER TREATMENT &amp; ADVICE PRESCRIBED OR PROVIDED TODAY.</v>
      </c>
      <c r="F715" s="479"/>
      <c r="G715" s="479"/>
      <c r="H715" s="479"/>
      <c r="I715" s="479"/>
      <c r="J715" s="479"/>
      <c r="K715" s="479"/>
      <c r="L715" s="479"/>
      <c r="M715" s="479"/>
      <c r="N715" s="479"/>
      <c r="O715" s="479"/>
      <c r="P715" s="479"/>
      <c r="Q715" s="479"/>
      <c r="R715" s="479"/>
      <c r="S715" s="479"/>
      <c r="T715" s="479"/>
      <c r="U715" s="479"/>
      <c r="W715" s="32"/>
      <c r="X715" s="49" t="s">
        <v>287</v>
      </c>
      <c r="Y715" s="49"/>
      <c r="AA715" s="49"/>
      <c r="AB715" s="49"/>
      <c r="AC715" s="49"/>
      <c r="AD715" s="49"/>
      <c r="AE715" s="49"/>
      <c r="AF715" s="49"/>
      <c r="AG715" s="49"/>
      <c r="AH715" s="67"/>
      <c r="AI715" s="17"/>
      <c r="AJ715" s="212"/>
      <c r="AK715" s="17"/>
      <c r="AL715" s="210"/>
    </row>
    <row r="716" spans="1:42" ht="11.25" customHeight="1" x14ac:dyDescent="0.25">
      <c r="B716" s="155"/>
      <c r="D716" s="32"/>
      <c r="E716" s="479"/>
      <c r="F716" s="479"/>
      <c r="G716" s="479"/>
      <c r="H716" s="479"/>
      <c r="I716" s="479"/>
      <c r="J716" s="479"/>
      <c r="K716" s="479"/>
      <c r="L716" s="479"/>
      <c r="M716" s="479"/>
      <c r="N716" s="479"/>
      <c r="O716" s="479"/>
      <c r="P716" s="479"/>
      <c r="Q716" s="479"/>
      <c r="R716" s="479"/>
      <c r="S716" s="479"/>
      <c r="T716" s="479"/>
      <c r="U716" s="479"/>
      <c r="W716" s="32"/>
      <c r="X716" s="49"/>
      <c r="Y716" s="49" t="s">
        <v>288</v>
      </c>
      <c r="AA716" s="49"/>
      <c r="AB716" s="49"/>
      <c r="AC716" s="49"/>
      <c r="AD716" s="49"/>
      <c r="AE716" s="49"/>
      <c r="AF716" s="41"/>
      <c r="AG716" s="16"/>
      <c r="AH716" s="197" t="s">
        <v>11</v>
      </c>
      <c r="AI716" s="64"/>
      <c r="AJ716" s="95"/>
      <c r="AK716" s="85" t="s">
        <v>94</v>
      </c>
      <c r="AL716" s="210"/>
    </row>
    <row r="717" spans="1:42" ht="11.25" customHeight="1" x14ac:dyDescent="0.25">
      <c r="B717" s="211"/>
      <c r="D717" s="32"/>
      <c r="E717" s="479"/>
      <c r="F717" s="479"/>
      <c r="G717" s="479"/>
      <c r="H717" s="479"/>
      <c r="I717" s="479"/>
      <c r="J717" s="479"/>
      <c r="K717" s="479"/>
      <c r="L717" s="479"/>
      <c r="M717" s="479"/>
      <c r="N717" s="479"/>
      <c r="O717" s="479"/>
      <c r="P717" s="479"/>
      <c r="Q717" s="479"/>
      <c r="R717" s="479"/>
      <c r="S717" s="479"/>
      <c r="T717" s="479"/>
      <c r="U717" s="479"/>
      <c r="W717" s="32"/>
      <c r="X717" s="100" t="s">
        <v>289</v>
      </c>
      <c r="Y717" s="100"/>
      <c r="AA717" s="100"/>
      <c r="AB717" s="100"/>
      <c r="AC717" s="100"/>
      <c r="AD717" s="100"/>
      <c r="AE717" s="100"/>
      <c r="AF717" s="41"/>
      <c r="AG717" s="16"/>
      <c r="AH717" s="197" t="s">
        <v>11</v>
      </c>
      <c r="AI717" s="64"/>
      <c r="AJ717" s="95"/>
      <c r="AK717" s="85" t="s">
        <v>95</v>
      </c>
      <c r="AL717" s="210"/>
    </row>
    <row r="718" spans="1:42" ht="11.25" customHeight="1" x14ac:dyDescent="0.3">
      <c r="B718" s="211"/>
      <c r="D718" s="32"/>
      <c r="E718" s="479"/>
      <c r="F718" s="479"/>
      <c r="G718" s="479"/>
      <c r="H718" s="479"/>
      <c r="I718" s="479"/>
      <c r="J718" s="479"/>
      <c r="K718" s="479"/>
      <c r="L718" s="479"/>
      <c r="M718" s="479"/>
      <c r="N718" s="479"/>
      <c r="O718" s="479"/>
      <c r="P718" s="479"/>
      <c r="Q718" s="479"/>
      <c r="R718" s="479"/>
      <c r="S718" s="479"/>
      <c r="T718" s="479"/>
      <c r="U718" s="479"/>
      <c r="W718" s="32"/>
      <c r="X718" s="49" t="s">
        <v>290</v>
      </c>
      <c r="Y718" s="49"/>
      <c r="AA718" s="49"/>
      <c r="AB718" s="49"/>
      <c r="AC718" s="49"/>
      <c r="AD718" s="49"/>
      <c r="AE718" s="49"/>
      <c r="AG718" s="41"/>
      <c r="AH718" s="82"/>
      <c r="AI718" s="206" t="s">
        <v>11</v>
      </c>
      <c r="AJ718" s="95"/>
      <c r="AK718" s="85" t="s">
        <v>8</v>
      </c>
      <c r="AL718" s="210"/>
    </row>
    <row r="719" spans="1:42" ht="11.25" customHeight="1" x14ac:dyDescent="0.25">
      <c r="B719" s="211"/>
      <c r="D719" s="32"/>
      <c r="E719" s="479"/>
      <c r="F719" s="479"/>
      <c r="G719" s="479"/>
      <c r="H719" s="479"/>
      <c r="I719" s="479"/>
      <c r="J719" s="479"/>
      <c r="K719" s="479"/>
      <c r="L719" s="479"/>
      <c r="M719" s="479"/>
      <c r="N719" s="479"/>
      <c r="O719" s="479"/>
      <c r="P719" s="479"/>
      <c r="Q719" s="479"/>
      <c r="R719" s="479"/>
      <c r="S719" s="479"/>
      <c r="T719" s="479"/>
      <c r="U719" s="479"/>
      <c r="W719" s="32"/>
      <c r="X719" s="49" t="s">
        <v>291</v>
      </c>
      <c r="Y719" s="49"/>
      <c r="AA719" s="49"/>
      <c r="AB719" s="49"/>
      <c r="AC719" s="49"/>
      <c r="AD719" s="49"/>
      <c r="AE719" s="49"/>
      <c r="AF719" s="49"/>
      <c r="AG719" s="49"/>
      <c r="AH719" s="49"/>
      <c r="AI719" s="201" t="s">
        <v>11</v>
      </c>
      <c r="AJ719" s="95"/>
      <c r="AK719" s="106" t="s">
        <v>97</v>
      </c>
      <c r="AL719" s="210"/>
    </row>
    <row r="720" spans="1:42" ht="11.25" customHeight="1" x14ac:dyDescent="0.25">
      <c r="B720" s="211"/>
      <c r="D720" s="32"/>
      <c r="E720" s="1"/>
      <c r="W720" s="32"/>
      <c r="X720" s="49" t="s">
        <v>286</v>
      </c>
      <c r="Y720" s="49"/>
      <c r="AA720" s="49"/>
      <c r="AB720" s="49"/>
      <c r="AC720" s="49"/>
      <c r="AD720" s="49"/>
      <c r="AE720" s="49"/>
      <c r="AF720" s="104"/>
      <c r="AG720" s="104"/>
      <c r="AH720" s="104"/>
      <c r="AI720" s="215"/>
      <c r="AJ720" s="95"/>
      <c r="AK720" s="158"/>
      <c r="AL720" s="105"/>
      <c r="AM720" s="104"/>
      <c r="AN720" s="158"/>
      <c r="AP720" s="104"/>
    </row>
    <row r="721" spans="1:42" ht="11.25" customHeight="1" x14ac:dyDescent="0.25">
      <c r="B721" s="211"/>
      <c r="D721" s="32"/>
      <c r="E721" s="1"/>
      <c r="W721" s="32"/>
      <c r="X721" s="104"/>
      <c r="Y721" s="49" t="s">
        <v>232</v>
      </c>
      <c r="AA721" s="49"/>
      <c r="AB721" s="49"/>
      <c r="AC721" s="49"/>
      <c r="AD721" s="49"/>
      <c r="AE721" s="49"/>
      <c r="AF721" s="49"/>
      <c r="AG721" s="49"/>
      <c r="AH721" s="41"/>
      <c r="AI721" s="64"/>
      <c r="AK721" s="85" t="s">
        <v>195</v>
      </c>
      <c r="AL721" s="210"/>
    </row>
    <row r="722" spans="1:42" ht="11.25" customHeight="1" x14ac:dyDescent="0.25">
      <c r="B722" s="211"/>
      <c r="D722" s="32"/>
      <c r="E722" s="1"/>
      <c r="W722" s="32"/>
      <c r="X722" s="104"/>
      <c r="Y722" s="49"/>
      <c r="AA722" s="49"/>
      <c r="AB722" s="49"/>
      <c r="AC722" s="49"/>
      <c r="AD722" s="465" t="s">
        <v>196</v>
      </c>
      <c r="AE722" s="465"/>
      <c r="AF722" s="465"/>
      <c r="AG722" s="465"/>
      <c r="AH722" s="465"/>
      <c r="AI722" s="465"/>
      <c r="AK722" s="85"/>
      <c r="AL722" s="210"/>
    </row>
    <row r="723" spans="1:42" ht="11.25" customHeight="1" x14ac:dyDescent="0.3">
      <c r="B723" s="393"/>
      <c r="C723" s="47"/>
      <c r="D723" s="32"/>
      <c r="E723" s="1"/>
      <c r="W723" s="32"/>
      <c r="X723" s="100" t="s">
        <v>176</v>
      </c>
      <c r="Y723" s="100"/>
      <c r="AA723" s="100"/>
      <c r="AB723" s="100"/>
      <c r="AC723" s="100"/>
      <c r="AD723" s="100"/>
      <c r="AE723" s="41"/>
      <c r="AF723" s="1"/>
      <c r="AG723" s="16" t="s">
        <v>292</v>
      </c>
      <c r="AH723" s="82"/>
      <c r="AI723" s="41"/>
      <c r="AJ723" s="95"/>
      <c r="AK723" s="85" t="s">
        <v>96</v>
      </c>
      <c r="AL723" s="210"/>
      <c r="AM723" s="17"/>
    </row>
    <row r="724" spans="1:42" ht="6" customHeight="1" x14ac:dyDescent="0.25">
      <c r="A724" s="78"/>
      <c r="B724" s="369"/>
      <c r="C724" s="73"/>
      <c r="D724" s="24"/>
      <c r="E724" s="26"/>
      <c r="F724" s="26"/>
      <c r="G724" s="26"/>
      <c r="H724" s="26"/>
      <c r="I724" s="26"/>
      <c r="J724" s="26"/>
      <c r="K724" s="26"/>
      <c r="L724" s="26"/>
      <c r="M724" s="26"/>
      <c r="N724" s="26"/>
      <c r="O724" s="26"/>
      <c r="P724" s="26"/>
      <c r="Q724" s="26"/>
      <c r="R724" s="26"/>
      <c r="S724" s="26"/>
      <c r="T724" s="26"/>
      <c r="U724" s="26"/>
      <c r="V724" s="26"/>
      <c r="W724" s="24"/>
      <c r="X724" s="26"/>
      <c r="Y724" s="26"/>
      <c r="Z724" s="26"/>
      <c r="AA724" s="26"/>
      <c r="AB724" s="26"/>
      <c r="AC724" s="26"/>
      <c r="AD724" s="26"/>
      <c r="AE724" s="26"/>
      <c r="AF724" s="26"/>
      <c r="AG724" s="26"/>
      <c r="AH724" s="26"/>
      <c r="AI724" s="26"/>
      <c r="AJ724" s="157"/>
      <c r="AK724" s="26"/>
      <c r="AL724" s="25"/>
      <c r="AM724" s="26"/>
      <c r="AN724" s="157"/>
      <c r="AO724" s="157"/>
      <c r="AP724" s="26"/>
    </row>
    <row r="725" spans="1:42" ht="6" customHeight="1" x14ac:dyDescent="0.25">
      <c r="A725" s="72"/>
      <c r="B725" s="370"/>
      <c r="C725" s="126"/>
      <c r="D725" s="18"/>
      <c r="E725" s="22"/>
      <c r="F725" s="22"/>
      <c r="G725" s="22"/>
      <c r="H725" s="22"/>
      <c r="I725" s="22"/>
      <c r="J725" s="22"/>
      <c r="K725" s="22"/>
      <c r="L725" s="22"/>
      <c r="M725" s="22"/>
      <c r="N725" s="22"/>
      <c r="O725" s="22"/>
      <c r="P725" s="22"/>
      <c r="Q725" s="22"/>
      <c r="R725" s="22"/>
      <c r="S725" s="22"/>
      <c r="T725" s="22"/>
      <c r="U725" s="22"/>
      <c r="V725" s="22"/>
      <c r="W725" s="18"/>
      <c r="X725" s="22"/>
      <c r="Y725" s="22"/>
      <c r="Z725" s="22"/>
      <c r="AA725" s="22"/>
      <c r="AB725" s="22"/>
      <c r="AC725" s="22"/>
      <c r="AD725" s="22"/>
      <c r="AE725" s="22"/>
      <c r="AF725" s="22"/>
      <c r="AG725" s="22"/>
      <c r="AH725" s="22"/>
      <c r="AI725" s="22"/>
      <c r="AJ725" s="154"/>
      <c r="AK725" s="22"/>
      <c r="AL725" s="19"/>
      <c r="AM725" s="22"/>
      <c r="AN725" s="154"/>
      <c r="AO725" s="154"/>
      <c r="AP725" s="22"/>
    </row>
    <row r="726" spans="1:42" ht="11.25" customHeight="1" x14ac:dyDescent="0.3">
      <c r="B726" s="368">
        <v>237</v>
      </c>
      <c r="D726" s="32"/>
      <c r="E726" s="402" t="str">
        <f ca="1">VLOOKUP(INDIRECT(ADDRESS(ROW(),COLUMN()-3)),Language_Translations,MATCH(Language_Selected,Language_Options,0),FALSE)</f>
        <v>RECORD THE TIME THE OBSERVATION ENDED</v>
      </c>
      <c r="W726" s="32"/>
      <c r="AF726" s="95"/>
      <c r="AH726" s="93"/>
      <c r="AI726" s="94"/>
      <c r="AJ726" s="93"/>
      <c r="AK726" s="179"/>
      <c r="AL726" s="81"/>
    </row>
    <row r="727" spans="1:42" ht="11.25" customHeight="1" x14ac:dyDescent="0.3">
      <c r="B727" s="1"/>
      <c r="D727" s="32"/>
      <c r="E727" s="1"/>
      <c r="R727" s="16"/>
      <c r="S727" s="16"/>
      <c r="T727" s="16"/>
      <c r="U727" s="16"/>
      <c r="W727" s="32"/>
      <c r="X727" s="3" t="s">
        <v>85</v>
      </c>
      <c r="AA727" s="16" t="s">
        <v>11</v>
      </c>
      <c r="AB727" s="16"/>
      <c r="AC727" s="16"/>
      <c r="AD727" s="41"/>
      <c r="AE727" s="102"/>
      <c r="AF727" s="95"/>
      <c r="AG727" s="95"/>
      <c r="AH727" s="97"/>
      <c r="AI727" s="98"/>
      <c r="AJ727" s="97"/>
      <c r="AK727" s="180"/>
      <c r="AL727" s="81"/>
    </row>
    <row r="728" spans="1:42" ht="11.25" customHeight="1" x14ac:dyDescent="0.3">
      <c r="B728" s="111"/>
      <c r="D728" s="32"/>
      <c r="R728" s="16"/>
      <c r="S728" s="16"/>
      <c r="T728" s="16"/>
      <c r="U728" s="16"/>
      <c r="W728" s="32"/>
      <c r="AD728" s="50"/>
      <c r="AE728" s="147"/>
      <c r="AF728" s="95"/>
      <c r="AG728" s="95"/>
      <c r="AH728" s="93"/>
      <c r="AI728" s="94"/>
      <c r="AJ728" s="93"/>
      <c r="AK728" s="179"/>
      <c r="AL728" s="81"/>
    </row>
    <row r="729" spans="1:42" ht="11.25" customHeight="1" x14ac:dyDescent="0.3">
      <c r="B729" s="111"/>
      <c r="D729" s="32"/>
      <c r="R729" s="16"/>
      <c r="S729" s="16"/>
      <c r="T729" s="16"/>
      <c r="U729" s="16"/>
      <c r="W729" s="32"/>
      <c r="X729" s="3" t="s">
        <v>86</v>
      </c>
      <c r="AA729" s="1"/>
      <c r="AB729" s="16" t="s">
        <v>11</v>
      </c>
      <c r="AC729" s="16"/>
      <c r="AD729" s="41"/>
      <c r="AE729" s="102"/>
      <c r="AF729" s="95"/>
      <c r="AG729" s="95"/>
      <c r="AH729" s="97"/>
      <c r="AI729" s="98"/>
      <c r="AJ729" s="97"/>
      <c r="AK729" s="180"/>
      <c r="AL729" s="81"/>
    </row>
    <row r="730" spans="1:42" ht="6" customHeight="1" thickBot="1" x14ac:dyDescent="0.3">
      <c r="B730" s="77"/>
      <c r="D730" s="32"/>
      <c r="W730" s="32"/>
      <c r="AL730" s="35"/>
    </row>
    <row r="731" spans="1:42" ht="6" customHeight="1" x14ac:dyDescent="0.25">
      <c r="A731" s="6"/>
      <c r="B731" s="187"/>
      <c r="C731" s="46"/>
      <c r="D731" s="31"/>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107"/>
      <c r="AK731" s="9"/>
      <c r="AL731" s="34"/>
      <c r="AM731" s="31"/>
      <c r="AN731" s="107"/>
      <c r="AO731" s="107"/>
      <c r="AP731" s="15"/>
    </row>
    <row r="732" spans="1:42" ht="11.25" customHeight="1" x14ac:dyDescent="0.25">
      <c r="A732" s="70"/>
      <c r="B732" s="145"/>
      <c r="C732" s="47"/>
      <c r="D732" s="32"/>
      <c r="E732" s="502" t="s">
        <v>293</v>
      </c>
      <c r="F732" s="502"/>
      <c r="G732" s="502"/>
      <c r="H732" s="502"/>
      <c r="I732" s="502"/>
      <c r="J732" s="502"/>
      <c r="K732" s="502"/>
      <c r="L732" s="502"/>
      <c r="M732" s="502"/>
      <c r="N732" s="502"/>
      <c r="O732" s="502"/>
      <c r="P732" s="502"/>
      <c r="Q732" s="502"/>
      <c r="R732" s="502"/>
      <c r="S732" s="502"/>
      <c r="T732" s="502"/>
      <c r="U732" s="502"/>
      <c r="V732" s="502"/>
      <c r="W732" s="502"/>
      <c r="X732" s="502"/>
      <c r="Y732" s="502"/>
      <c r="Z732" s="502"/>
      <c r="AA732" s="502"/>
      <c r="AB732" s="502"/>
      <c r="AC732" s="502"/>
      <c r="AD732" s="502"/>
      <c r="AE732" s="502"/>
      <c r="AF732" s="502"/>
      <c r="AG732" s="502"/>
      <c r="AH732" s="502"/>
      <c r="AI732" s="502"/>
      <c r="AJ732" s="502"/>
      <c r="AK732" s="502"/>
      <c r="AL732" s="35"/>
      <c r="AM732" s="32"/>
      <c r="AP732" s="71"/>
    </row>
    <row r="733" spans="1:42" ht="6" customHeight="1" thickBot="1" x14ac:dyDescent="0.3">
      <c r="A733" s="28"/>
      <c r="B733" s="160"/>
      <c r="C733" s="51"/>
      <c r="D733" s="33"/>
      <c r="E733" s="13"/>
      <c r="F733" s="13"/>
      <c r="G733" s="13"/>
      <c r="H733" s="13"/>
      <c r="I733" s="13"/>
      <c r="J733" s="13"/>
      <c r="K733" s="13"/>
      <c r="L733" s="13"/>
      <c r="M733" s="13"/>
      <c r="N733" s="13"/>
      <c r="O733" s="13"/>
      <c r="P733" s="13"/>
      <c r="Q733" s="13"/>
      <c r="R733" s="13"/>
      <c r="S733" s="13"/>
      <c r="T733" s="13"/>
      <c r="U733" s="13"/>
      <c r="V733" s="13"/>
      <c r="W733" s="13"/>
      <c r="X733" s="13"/>
      <c r="Y733" s="13"/>
      <c r="Z733" s="13"/>
      <c r="AA733" s="13"/>
      <c r="AB733" s="13"/>
      <c r="AC733" s="13"/>
      <c r="AD733" s="13"/>
      <c r="AE733" s="13"/>
      <c r="AF733" s="13"/>
      <c r="AG733" s="13"/>
      <c r="AH733" s="13"/>
      <c r="AI733" s="13"/>
      <c r="AJ733" s="146"/>
      <c r="AK733" s="13"/>
      <c r="AL733" s="36"/>
      <c r="AM733" s="33"/>
      <c r="AN733" s="146"/>
      <c r="AO733" s="146"/>
      <c r="AP733" s="29"/>
    </row>
    <row r="734" spans="1:42" ht="6" customHeight="1" x14ac:dyDescent="0.25">
      <c r="A734" s="6"/>
      <c r="B734" s="107"/>
      <c r="C734" s="8"/>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107"/>
      <c r="AK734" s="9"/>
      <c r="AL734" s="9"/>
      <c r="AM734" s="9"/>
      <c r="AN734" s="107"/>
      <c r="AO734" s="107"/>
      <c r="AP734" s="15"/>
    </row>
    <row r="735" spans="1:42" ht="11.25" customHeight="1" x14ac:dyDescent="0.25">
      <c r="A735" s="70"/>
      <c r="B735" s="1"/>
      <c r="E735" s="195" t="s">
        <v>294</v>
      </c>
      <c r="AP735" s="71"/>
    </row>
    <row r="736" spans="1:42" ht="11.25" customHeight="1" x14ac:dyDescent="0.25">
      <c r="A736" s="70"/>
      <c r="AP736" s="71"/>
    </row>
    <row r="737" spans="1:42" ht="11.25" customHeight="1" x14ac:dyDescent="0.25">
      <c r="A737" s="70"/>
      <c r="AP737" s="71"/>
    </row>
    <row r="738" spans="1:42" ht="11.25" customHeight="1" x14ac:dyDescent="0.25">
      <c r="A738" s="70"/>
      <c r="AP738" s="71"/>
    </row>
    <row r="739" spans="1:42" ht="11.25" customHeight="1" x14ac:dyDescent="0.25">
      <c r="A739" s="70"/>
      <c r="AP739" s="71"/>
    </row>
    <row r="740" spans="1:42" ht="11.25" customHeight="1" x14ac:dyDescent="0.25">
      <c r="A740" s="70"/>
      <c r="AP740" s="71"/>
    </row>
    <row r="741" spans="1:42" ht="11.25" customHeight="1" x14ac:dyDescent="0.25">
      <c r="A741" s="70"/>
      <c r="AP741" s="71"/>
    </row>
    <row r="742" spans="1:42" ht="11.25" customHeight="1" x14ac:dyDescent="0.25">
      <c r="A742" s="70"/>
      <c r="AP742" s="71"/>
    </row>
    <row r="743" spans="1:42" ht="11.25" customHeight="1" x14ac:dyDescent="0.25">
      <c r="A743" s="70"/>
      <c r="AP743" s="71"/>
    </row>
    <row r="744" spans="1:42" ht="11.25" customHeight="1" x14ac:dyDescent="0.25">
      <c r="A744" s="70"/>
      <c r="AP744" s="71"/>
    </row>
    <row r="745" spans="1:42" ht="6" customHeight="1" thickBot="1" x14ac:dyDescent="0.3">
      <c r="A745" s="28"/>
      <c r="B745" s="146"/>
      <c r="C745" s="12"/>
      <c r="D745" s="13"/>
      <c r="E745" s="13"/>
      <c r="F745" s="13"/>
      <c r="G745" s="13"/>
      <c r="H745" s="13"/>
      <c r="I745" s="13"/>
      <c r="J745" s="13"/>
      <c r="K745" s="13"/>
      <c r="L745" s="13"/>
      <c r="M745" s="13"/>
      <c r="N745" s="13"/>
      <c r="O745" s="13"/>
      <c r="P745" s="13"/>
      <c r="Q745" s="13"/>
      <c r="R745" s="13"/>
      <c r="S745" s="13"/>
      <c r="T745" s="13"/>
      <c r="U745" s="13"/>
      <c r="V745" s="13"/>
      <c r="W745" s="13"/>
      <c r="X745" s="13"/>
      <c r="Y745" s="13"/>
      <c r="Z745" s="13"/>
      <c r="AA745" s="13"/>
      <c r="AB745" s="13"/>
      <c r="AC745" s="13"/>
      <c r="AD745" s="13"/>
      <c r="AE745" s="13"/>
      <c r="AF745" s="13"/>
      <c r="AG745" s="13"/>
      <c r="AH745" s="13"/>
      <c r="AI745" s="13"/>
      <c r="AJ745" s="146"/>
      <c r="AK745" s="13"/>
      <c r="AL745" s="13"/>
      <c r="AM745" s="13"/>
      <c r="AN745" s="146"/>
      <c r="AO745" s="146"/>
      <c r="AP745" s="29"/>
    </row>
    <row r="746" spans="1:42" ht="6" customHeight="1" x14ac:dyDescent="0.25"/>
  </sheetData>
  <mergeCells count="120">
    <mergeCell ref="E192:Y192"/>
    <mergeCell ref="E364:AF367"/>
    <mergeCell ref="A425:AP425"/>
    <mergeCell ref="E407:U410"/>
    <mergeCell ref="E386:U391"/>
    <mergeCell ref="F419:U420"/>
    <mergeCell ref="F417:U418"/>
    <mergeCell ref="F414:U416"/>
    <mergeCell ref="F412:U413"/>
    <mergeCell ref="F392:U393"/>
    <mergeCell ref="F394:U395"/>
    <mergeCell ref="F396:U397"/>
    <mergeCell ref="F398:U399"/>
    <mergeCell ref="F400:U401"/>
    <mergeCell ref="F421:U422"/>
    <mergeCell ref="E226:AB227"/>
    <mergeCell ref="E230:AA231"/>
    <mergeCell ref="E249:AE250"/>
    <mergeCell ref="E256:AB257"/>
    <mergeCell ref="E732:AK732"/>
    <mergeCell ref="AO517:AO518"/>
    <mergeCell ref="E580:O583"/>
    <mergeCell ref="AO559:AO560"/>
    <mergeCell ref="AO564:AO565"/>
    <mergeCell ref="AD722:AI722"/>
    <mergeCell ref="E573:AJ578"/>
    <mergeCell ref="E637:U642"/>
    <mergeCell ref="AE711:AJ711"/>
    <mergeCell ref="E614:U616"/>
    <mergeCell ref="E619:U627"/>
    <mergeCell ref="E633:AK634"/>
    <mergeCell ref="AO587:AO588"/>
    <mergeCell ref="AO594:AO595"/>
    <mergeCell ref="AO604:AO605"/>
    <mergeCell ref="AO610:AO611"/>
    <mergeCell ref="A630:AO630"/>
    <mergeCell ref="AO547:AO548"/>
    <mergeCell ref="E645:U649"/>
    <mergeCell ref="E676:U680"/>
    <mergeCell ref="E609:U611"/>
    <mergeCell ref="E695:U699"/>
    <mergeCell ref="E703:U711"/>
    <mergeCell ref="E715:U719"/>
    <mergeCell ref="A2:AP2"/>
    <mergeCell ref="B5:AO7"/>
    <mergeCell ref="E17:AO41"/>
    <mergeCell ref="E10:AO10"/>
    <mergeCell ref="AG48:AH49"/>
    <mergeCell ref="Y43:AJ43"/>
    <mergeCell ref="AC48:AD49"/>
    <mergeCell ref="AE48:AF49"/>
    <mergeCell ref="E60:AO86"/>
    <mergeCell ref="E12:AO15"/>
    <mergeCell ref="E56:AO56"/>
    <mergeCell ref="A383:AP383"/>
    <mergeCell ref="A382:AP382"/>
    <mergeCell ref="E96:U96"/>
    <mergeCell ref="X96:AK96"/>
    <mergeCell ref="AN96:AO96"/>
    <mergeCell ref="E293:AK297"/>
    <mergeCell ref="A219:AP219"/>
    <mergeCell ref="A120:AP120"/>
    <mergeCell ref="A158:AP158"/>
    <mergeCell ref="E139:AK140"/>
    <mergeCell ref="E123:AK124"/>
    <mergeCell ref="E161:AK162"/>
    <mergeCell ref="E108:U110"/>
    <mergeCell ref="E98:U101"/>
    <mergeCell ref="E104:U105"/>
    <mergeCell ref="E260:AD261"/>
    <mergeCell ref="E267:Z268"/>
    <mergeCell ref="E277:AD278"/>
    <mergeCell ref="E318:AD319"/>
    <mergeCell ref="E360:AE361"/>
    <mergeCell ref="A352:AP352"/>
    <mergeCell ref="B116:AO117"/>
    <mergeCell ref="A312:AP312"/>
    <mergeCell ref="E210:U210"/>
    <mergeCell ref="E428:AK430"/>
    <mergeCell ref="E598:U600"/>
    <mergeCell ref="E465:U469"/>
    <mergeCell ref="E558:U560"/>
    <mergeCell ref="E563:U565"/>
    <mergeCell ref="E603:U606"/>
    <mergeCell ref="E586:U589"/>
    <mergeCell ref="H531:O531"/>
    <mergeCell ref="E442:U445"/>
    <mergeCell ref="E452:U456"/>
    <mergeCell ref="E568:U570"/>
    <mergeCell ref="E551:U555"/>
    <mergeCell ref="E535:U537"/>
    <mergeCell ref="B487:AO488"/>
    <mergeCell ref="E491:U493"/>
    <mergeCell ref="AE483:AJ483"/>
    <mergeCell ref="E436:U439"/>
    <mergeCell ref="E433:AK433"/>
    <mergeCell ref="AR211:BX213"/>
    <mergeCell ref="AO536:AO537"/>
    <mergeCell ref="A113:AP113"/>
    <mergeCell ref="E516:U518"/>
    <mergeCell ref="E546:U548"/>
    <mergeCell ref="E540:U543"/>
    <mergeCell ref="E592:U595"/>
    <mergeCell ref="E459:U462"/>
    <mergeCell ref="E473:U476"/>
    <mergeCell ref="AO512:AO513"/>
    <mergeCell ref="E511:U513"/>
    <mergeCell ref="E506:U508"/>
    <mergeCell ref="E501:U503"/>
    <mergeCell ref="E496:U498"/>
    <mergeCell ref="F402:U403"/>
    <mergeCell ref="F404:U404"/>
    <mergeCell ref="E529:AJ529"/>
    <mergeCell ref="E355:AK357"/>
    <mergeCell ref="E222:AK223"/>
    <mergeCell ref="A243:AP243"/>
    <mergeCell ref="A290:AP290"/>
    <mergeCell ref="E521:U526"/>
    <mergeCell ref="AO582:AO583"/>
    <mergeCell ref="AO531:AO532"/>
  </mergeCells>
  <phoneticPr fontId="3" type="noConversion"/>
  <printOptions horizontalCentered="1"/>
  <pageMargins left="0.67500000000000004" right="0.25" top="0.25" bottom="0.25" header="0.3" footer="0.3"/>
  <pageSetup scale="92" firstPageNumber="2" orientation="portrait" r:id="rId1"/>
  <headerFooter>
    <oddFooter>&amp;C&amp;A 
page &amp;P of &amp;N</oddFooter>
  </headerFooter>
  <rowBreaks count="11" manualBreakCount="11">
    <brk id="54" max="41" man="1"/>
    <brk id="111" max="41" man="1"/>
    <brk id="156" max="41" man="1"/>
    <brk id="241" max="41" man="1"/>
    <brk id="310" max="41" man="1"/>
    <brk id="380" max="41" man="1"/>
    <brk id="440" max="41" man="1"/>
    <brk id="509" max="41" man="1"/>
    <brk id="584" max="41" man="1"/>
    <brk id="643" max="41" man="1"/>
    <brk id="713" max="4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191D1-A543-4603-8021-599FC31522AF}">
  <dimension ref="A1:J23"/>
  <sheetViews>
    <sheetView view="pageBreakPreview" zoomScaleNormal="100" zoomScaleSheetLayoutView="100" workbookViewId="0">
      <selection activeCell="AI4" sqref="AI4"/>
    </sheetView>
  </sheetViews>
  <sheetFormatPr defaultRowHeight="10.3" x14ac:dyDescent="0.25"/>
  <cols>
    <col min="1" max="1" width="4.453125" customWidth="1"/>
  </cols>
  <sheetData>
    <row r="1" spans="1:10" x14ac:dyDescent="0.25">
      <c r="A1" s="3"/>
      <c r="B1" s="496" t="s">
        <v>295</v>
      </c>
      <c r="C1" s="496"/>
      <c r="D1" s="496"/>
      <c r="E1" s="496"/>
      <c r="F1" s="496"/>
      <c r="G1" s="496"/>
      <c r="H1" s="496"/>
      <c r="I1" s="496"/>
      <c r="J1" s="3"/>
    </row>
    <row r="2" spans="1:10" ht="6" customHeight="1" x14ac:dyDescent="0.25">
      <c r="A2" s="3"/>
      <c r="B2" s="308"/>
      <c r="C2" s="308"/>
      <c r="D2" s="308"/>
      <c r="E2" s="308"/>
      <c r="F2" s="308"/>
      <c r="G2" s="308"/>
      <c r="H2" s="308"/>
      <c r="I2" s="308"/>
      <c r="J2" s="3"/>
    </row>
    <row r="3" spans="1:10" ht="10.5" customHeight="1" x14ac:dyDescent="0.25">
      <c r="A3" s="3"/>
      <c r="B3" s="508" t="s">
        <v>478</v>
      </c>
      <c r="C3" s="508"/>
      <c r="D3" s="508"/>
      <c r="E3" s="508"/>
      <c r="F3" s="508"/>
      <c r="G3" s="508"/>
      <c r="H3" s="508"/>
      <c r="I3" s="508"/>
      <c r="J3" s="3"/>
    </row>
    <row r="4" spans="1:10" ht="10.5" customHeight="1" x14ac:dyDescent="0.25">
      <c r="A4" s="3"/>
      <c r="B4" s="308"/>
      <c r="C4" s="308"/>
      <c r="D4" s="308"/>
      <c r="E4" s="308"/>
      <c r="F4" s="308"/>
      <c r="G4" s="308"/>
      <c r="H4" s="308"/>
      <c r="I4" s="308"/>
      <c r="J4" s="3"/>
    </row>
    <row r="5" spans="1:10" ht="11.25" customHeight="1" x14ac:dyDescent="0.25">
      <c r="A5" s="3"/>
      <c r="B5" s="508" t="s">
        <v>492</v>
      </c>
      <c r="C5" s="508"/>
      <c r="D5" s="508"/>
      <c r="E5" s="508"/>
      <c r="F5" s="508"/>
      <c r="G5" s="508"/>
      <c r="H5" s="508"/>
      <c r="I5" s="508"/>
      <c r="J5" s="3"/>
    </row>
    <row r="6" spans="1:10" ht="11.25" customHeight="1" x14ac:dyDescent="0.25">
      <c r="A6" s="3"/>
      <c r="B6" s="508"/>
      <c r="C6" s="508"/>
      <c r="D6" s="508"/>
      <c r="E6" s="508"/>
      <c r="F6" s="508"/>
      <c r="G6" s="508"/>
      <c r="H6" s="508"/>
      <c r="I6" s="508"/>
      <c r="J6" s="3"/>
    </row>
    <row r="7" spans="1:10" ht="11.25" customHeight="1" x14ac:dyDescent="0.25">
      <c r="A7" s="3"/>
      <c r="B7" s="508"/>
      <c r="C7" s="508"/>
      <c r="D7" s="508"/>
      <c r="E7" s="508"/>
      <c r="F7" s="508"/>
      <c r="G7" s="508"/>
      <c r="H7" s="508"/>
      <c r="I7" s="508"/>
      <c r="J7" s="3"/>
    </row>
    <row r="8" spans="1:10" ht="11.25" customHeight="1" x14ac:dyDescent="0.25">
      <c r="A8" s="3"/>
      <c r="B8" s="508"/>
      <c r="C8" s="508"/>
      <c r="D8" s="508"/>
      <c r="E8" s="508"/>
      <c r="F8" s="508"/>
      <c r="G8" s="508"/>
      <c r="H8" s="508"/>
      <c r="I8" s="508"/>
      <c r="J8" s="3"/>
    </row>
    <row r="9" spans="1:10" ht="11.25" customHeight="1" x14ac:dyDescent="0.25">
      <c r="A9" s="3"/>
      <c r="B9" s="508"/>
      <c r="C9" s="508"/>
      <c r="D9" s="508"/>
      <c r="E9" s="508"/>
      <c r="F9" s="508"/>
      <c r="G9" s="508"/>
      <c r="H9" s="508"/>
      <c r="I9" s="508"/>
      <c r="J9" s="3"/>
    </row>
    <row r="10" spans="1:10" ht="11.25" customHeight="1" x14ac:dyDescent="0.25">
      <c r="A10" s="3"/>
      <c r="B10" s="3"/>
      <c r="C10" s="3"/>
      <c r="D10" s="3"/>
      <c r="E10" s="3"/>
      <c r="F10" s="3"/>
      <c r="G10" s="3"/>
      <c r="H10" s="3"/>
      <c r="I10" s="3"/>
      <c r="J10" s="3"/>
    </row>
    <row r="11" spans="1:10" ht="11.25" customHeight="1" x14ac:dyDescent="0.25">
      <c r="A11" s="3"/>
      <c r="B11" s="3"/>
      <c r="C11" s="3"/>
      <c r="D11" s="3"/>
      <c r="E11" s="3"/>
      <c r="F11" s="3"/>
      <c r="G11" s="3"/>
      <c r="H11" s="3"/>
      <c r="I11" s="3"/>
      <c r="J11" s="3"/>
    </row>
    <row r="12" spans="1:10" ht="11.25" customHeight="1" x14ac:dyDescent="0.25">
      <c r="A12" s="3"/>
      <c r="B12" s="3"/>
      <c r="C12" s="3"/>
      <c r="D12" s="3"/>
      <c r="E12" s="3"/>
      <c r="F12" s="3"/>
      <c r="G12" s="3"/>
      <c r="H12" s="3"/>
      <c r="I12" s="3"/>
      <c r="J12" s="3"/>
    </row>
    <row r="13" spans="1:10" ht="11.25" customHeight="1" x14ac:dyDescent="0.25">
      <c r="A13" s="3"/>
      <c r="B13" s="3"/>
      <c r="C13" s="3"/>
      <c r="D13" s="3"/>
      <c r="E13" s="3"/>
      <c r="F13" s="3"/>
      <c r="G13" s="3"/>
      <c r="H13" s="3"/>
      <c r="I13" s="3"/>
      <c r="J13" s="3"/>
    </row>
    <row r="14" spans="1:10" ht="11.25" customHeight="1" x14ac:dyDescent="0.25">
      <c r="A14" s="3"/>
      <c r="B14" s="3"/>
      <c r="C14" s="3"/>
      <c r="D14" s="3"/>
      <c r="E14" s="3"/>
      <c r="F14" s="3"/>
      <c r="G14" s="3"/>
      <c r="H14" s="3"/>
      <c r="I14" s="3"/>
      <c r="J14" s="3"/>
    </row>
    <row r="15" spans="1:10" ht="11.25" customHeight="1" x14ac:dyDescent="0.25">
      <c r="A15" s="3"/>
      <c r="B15" s="3"/>
      <c r="C15" s="3"/>
      <c r="D15" s="3"/>
      <c r="E15" s="3"/>
      <c r="F15" s="3"/>
      <c r="G15" s="3"/>
      <c r="H15" s="3"/>
      <c r="I15" s="3"/>
      <c r="J15" s="3"/>
    </row>
    <row r="16" spans="1:10" ht="11.25" customHeight="1" x14ac:dyDescent="0.25">
      <c r="A16" s="3"/>
      <c r="B16" s="3"/>
      <c r="C16" s="3"/>
      <c r="D16" s="3"/>
      <c r="E16" s="3"/>
      <c r="F16" s="3"/>
      <c r="G16" s="3"/>
      <c r="H16" s="3"/>
      <c r="I16" s="3"/>
      <c r="J16" s="3"/>
    </row>
    <row r="17" spans="1:10" ht="11.25" customHeight="1" x14ac:dyDescent="0.25">
      <c r="A17" s="3"/>
      <c r="B17" s="3"/>
      <c r="C17" s="3"/>
      <c r="D17" s="3"/>
      <c r="E17" s="3"/>
      <c r="F17" s="3"/>
      <c r="G17" s="3"/>
      <c r="H17" s="3"/>
      <c r="I17" s="3"/>
      <c r="J17" s="3"/>
    </row>
    <row r="18" spans="1:10" ht="11.25" customHeight="1" x14ac:dyDescent="0.25">
      <c r="A18" s="3"/>
      <c r="B18" s="3"/>
      <c r="C18" s="3"/>
      <c r="D18" s="3"/>
      <c r="E18" s="3"/>
      <c r="F18" s="3"/>
      <c r="G18" s="3"/>
      <c r="H18" s="3"/>
      <c r="I18" s="3"/>
      <c r="J18" s="3"/>
    </row>
    <row r="19" spans="1:10" ht="11.25" customHeight="1" x14ac:dyDescent="0.25">
      <c r="A19" s="3"/>
      <c r="B19" s="3"/>
      <c r="C19" s="3"/>
      <c r="D19" s="3"/>
      <c r="E19" s="3"/>
      <c r="F19" s="3"/>
      <c r="G19" s="3"/>
      <c r="H19" s="3"/>
      <c r="I19" s="3"/>
      <c r="J19" s="3"/>
    </row>
    <row r="20" spans="1:10" ht="11.25" customHeight="1" x14ac:dyDescent="0.25">
      <c r="A20" s="3"/>
      <c r="B20" s="3"/>
      <c r="C20" s="3"/>
      <c r="D20" s="3"/>
      <c r="E20" s="3"/>
      <c r="F20" s="3"/>
      <c r="G20" s="3"/>
      <c r="H20" s="3"/>
      <c r="I20" s="3"/>
      <c r="J20" s="3"/>
    </row>
    <row r="21" spans="1:10" ht="11.25" customHeight="1" x14ac:dyDescent="0.25">
      <c r="A21" s="3"/>
      <c r="B21" s="3"/>
      <c r="C21" s="3"/>
      <c r="D21" s="3"/>
      <c r="E21" s="3"/>
      <c r="F21" s="3"/>
      <c r="G21" s="3"/>
      <c r="H21" s="3"/>
      <c r="I21" s="3"/>
      <c r="J21" s="3"/>
    </row>
    <row r="22" spans="1:10" ht="11.25" customHeight="1" x14ac:dyDescent="0.25">
      <c r="A22" s="3"/>
      <c r="B22" s="3"/>
      <c r="C22" s="3"/>
      <c r="D22" s="3"/>
      <c r="E22" s="3"/>
      <c r="F22" s="3"/>
      <c r="G22" s="3"/>
      <c r="H22" s="3"/>
      <c r="I22" s="3"/>
      <c r="J22" s="3"/>
    </row>
    <row r="23" spans="1:10" ht="11.25" customHeight="1" x14ac:dyDescent="0.25">
      <c r="A23" s="3"/>
      <c r="B23" s="3"/>
      <c r="C23" s="3"/>
      <c r="D23" s="3"/>
      <c r="E23" s="3"/>
      <c r="F23" s="3"/>
      <c r="G23" s="3"/>
      <c r="H23" s="3"/>
      <c r="I23" s="3"/>
      <c r="J23" s="3"/>
    </row>
  </sheetData>
  <mergeCells count="3">
    <mergeCell ref="B5:I9"/>
    <mergeCell ref="B1:I1"/>
    <mergeCell ref="B3:I3"/>
  </mergeCells>
  <printOptions horizontalCentered="1"/>
  <pageMargins left="0.25" right="0.25" top="0.25" bottom="0.25" header="0.3" footer="0.3"/>
  <pageSetup paperSize="9" orientation="portrait" r:id="rId1"/>
  <headerFooter>
    <oddFooter>&amp;C&amp;A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C3C4E-3FD0-4AA2-8812-DB5E6AD8B35E}">
  <dimension ref="A1:AH131"/>
  <sheetViews>
    <sheetView topLeftCell="A5" workbookViewId="0">
      <selection activeCell="D5" sqref="D5"/>
    </sheetView>
  </sheetViews>
  <sheetFormatPr defaultRowHeight="10.3" x14ac:dyDescent="0.25"/>
  <cols>
    <col min="1" max="1" width="14.36328125" style="3" bestFit="1" customWidth="1"/>
    <col min="2" max="2" width="85.1796875" style="3" customWidth="1"/>
    <col min="3" max="3" width="49" customWidth="1"/>
    <col min="4" max="4" width="57" customWidth="1"/>
    <col min="5" max="5" width="55.81640625" customWidth="1"/>
    <col min="6" max="6" width="52" customWidth="1"/>
    <col min="7" max="7" width="46" customWidth="1"/>
  </cols>
  <sheetData>
    <row r="1" spans="1:34" x14ac:dyDescent="0.25">
      <c r="A1" s="423"/>
      <c r="B1" s="424" t="s">
        <v>54</v>
      </c>
      <c r="C1" s="425" t="s">
        <v>296</v>
      </c>
      <c r="D1" s="425" t="s">
        <v>297</v>
      </c>
      <c r="E1" s="425" t="s">
        <v>298</v>
      </c>
      <c r="F1" s="425" t="s">
        <v>299</v>
      </c>
      <c r="G1" s="426" t="s">
        <v>300</v>
      </c>
    </row>
    <row r="2" spans="1:34" x14ac:dyDescent="0.25">
      <c r="A2" s="427" t="s">
        <v>301</v>
      </c>
      <c r="B2" s="440" t="s">
        <v>508</v>
      </c>
      <c r="C2" s="428"/>
      <c r="D2" s="428"/>
      <c r="E2" s="428"/>
      <c r="F2" s="428"/>
      <c r="G2" s="429"/>
    </row>
    <row r="3" spans="1:34" x14ac:dyDescent="0.25">
      <c r="A3" s="427" t="s">
        <v>302</v>
      </c>
      <c r="B3" s="430" t="s">
        <v>18</v>
      </c>
      <c r="C3" s="428" t="s">
        <v>20</v>
      </c>
      <c r="D3" s="428" t="s">
        <v>23</v>
      </c>
      <c r="E3" s="428" t="s">
        <v>25</v>
      </c>
      <c r="F3" s="428" t="s">
        <v>27</v>
      </c>
      <c r="G3" s="429" t="s">
        <v>29</v>
      </c>
    </row>
    <row r="4" spans="1:34" ht="277.75" x14ac:dyDescent="0.25">
      <c r="A4" s="427" t="s">
        <v>67</v>
      </c>
      <c r="B4" s="431" t="s">
        <v>303</v>
      </c>
      <c r="C4" s="428"/>
      <c r="D4" s="428"/>
      <c r="E4" s="428"/>
      <c r="F4" s="428"/>
      <c r="G4" s="429"/>
    </row>
    <row r="5" spans="1:34" ht="308.60000000000002" x14ac:dyDescent="0.25">
      <c r="A5" s="432">
        <v>101</v>
      </c>
      <c r="B5" s="433" t="s">
        <v>501</v>
      </c>
      <c r="C5" s="428"/>
      <c r="D5" s="428"/>
      <c r="E5" s="428"/>
      <c r="F5" s="428"/>
      <c r="G5" s="434"/>
    </row>
    <row r="6" spans="1:34" ht="12.45" x14ac:dyDescent="0.25">
      <c r="A6" s="432">
        <v>102</v>
      </c>
      <c r="B6" s="431" t="s">
        <v>304</v>
      </c>
      <c r="C6" s="428"/>
      <c r="D6" s="428"/>
      <c r="E6" s="428"/>
      <c r="F6" s="428"/>
      <c r="G6" s="434"/>
    </row>
    <row r="7" spans="1:34" ht="12.45" x14ac:dyDescent="0.25">
      <c r="A7" s="432">
        <v>103</v>
      </c>
      <c r="B7" s="431" t="s">
        <v>305</v>
      </c>
      <c r="C7" s="428"/>
      <c r="D7" s="428"/>
      <c r="E7" s="428"/>
      <c r="F7" s="428"/>
      <c r="G7" s="434"/>
    </row>
    <row r="8" spans="1:34" ht="30.9" x14ac:dyDescent="0.25">
      <c r="A8" s="432">
        <v>104</v>
      </c>
      <c r="B8" s="431" t="s">
        <v>306</v>
      </c>
      <c r="C8" s="428"/>
      <c r="D8" s="428"/>
      <c r="E8" s="428"/>
      <c r="F8" s="428"/>
      <c r="G8" s="434"/>
    </row>
    <row r="9" spans="1:34" ht="20.6" x14ac:dyDescent="0.25">
      <c r="A9" s="435">
        <v>105</v>
      </c>
      <c r="B9" s="431" t="s">
        <v>307</v>
      </c>
      <c r="C9" s="428"/>
      <c r="D9" s="428"/>
      <c r="E9" s="428"/>
      <c r="F9" s="428"/>
      <c r="G9" s="434"/>
    </row>
    <row r="10" spans="1:34" ht="12.45" x14ac:dyDescent="0.25">
      <c r="A10" s="435" t="s">
        <v>308</v>
      </c>
      <c r="B10" s="431" t="s">
        <v>138</v>
      </c>
      <c r="C10" s="428"/>
      <c r="D10" s="428"/>
      <c r="E10" s="428" t="s">
        <v>11</v>
      </c>
      <c r="F10" s="428"/>
      <c r="G10" s="434"/>
      <c r="AH10" t="s">
        <v>94</v>
      </c>
    </row>
    <row r="11" spans="1:34" ht="12.45" x14ac:dyDescent="0.25">
      <c r="A11" s="435" t="s">
        <v>309</v>
      </c>
      <c r="B11" s="431" t="s">
        <v>310</v>
      </c>
      <c r="C11" s="428"/>
      <c r="D11" s="428"/>
      <c r="E11" s="428"/>
      <c r="F11" s="428"/>
      <c r="G11" s="434"/>
      <c r="AF11" t="s">
        <v>11</v>
      </c>
      <c r="AH11" t="s">
        <v>95</v>
      </c>
    </row>
    <row r="12" spans="1:34" ht="12.45" x14ac:dyDescent="0.25">
      <c r="A12" s="435" t="s">
        <v>311</v>
      </c>
      <c r="B12" s="431" t="s">
        <v>143</v>
      </c>
      <c r="C12" s="428"/>
      <c r="D12" s="428"/>
      <c r="E12" s="428"/>
      <c r="F12" s="428" t="s">
        <v>11</v>
      </c>
      <c r="G12" s="434"/>
      <c r="AH12" t="s">
        <v>8</v>
      </c>
    </row>
    <row r="13" spans="1:34" ht="12.45" x14ac:dyDescent="0.25">
      <c r="A13" s="435" t="s">
        <v>312</v>
      </c>
      <c r="B13" s="431" t="s">
        <v>176</v>
      </c>
      <c r="C13" s="428"/>
      <c r="D13" s="428"/>
      <c r="E13" s="428"/>
      <c r="F13" s="428"/>
      <c r="G13" s="434"/>
      <c r="K13" t="s">
        <v>11</v>
      </c>
      <c r="AH13" t="s">
        <v>96</v>
      </c>
    </row>
    <row r="14" spans="1:34" ht="20.6" x14ac:dyDescent="0.25">
      <c r="A14" s="435">
        <v>106</v>
      </c>
      <c r="B14" s="431" t="s">
        <v>313</v>
      </c>
      <c r="C14" s="428"/>
      <c r="D14" s="428"/>
      <c r="E14" s="428"/>
      <c r="F14" s="428"/>
      <c r="G14" s="434"/>
    </row>
    <row r="15" spans="1:34" ht="12.45" x14ac:dyDescent="0.25">
      <c r="A15" s="435" t="s">
        <v>314</v>
      </c>
      <c r="B15" s="431" t="s">
        <v>315</v>
      </c>
      <c r="C15" s="428"/>
      <c r="D15" s="428"/>
      <c r="E15" s="428"/>
      <c r="F15" s="428"/>
      <c r="G15" s="434"/>
      <c r="R15" t="s">
        <v>11</v>
      </c>
      <c r="AH15" t="s">
        <v>94</v>
      </c>
    </row>
    <row r="16" spans="1:34" ht="12.45" x14ac:dyDescent="0.25">
      <c r="A16" s="435" t="s">
        <v>316</v>
      </c>
      <c r="B16" s="431" t="s">
        <v>317</v>
      </c>
      <c r="C16" s="428"/>
      <c r="D16" s="428"/>
      <c r="E16" s="428"/>
      <c r="F16" s="428"/>
      <c r="G16" s="434"/>
      <c r="L16" t="s">
        <v>11</v>
      </c>
      <c r="AH16" t="s">
        <v>95</v>
      </c>
    </row>
    <row r="17" spans="1:34" ht="12.45" x14ac:dyDescent="0.25">
      <c r="A17" s="432" t="s">
        <v>318</v>
      </c>
      <c r="B17" s="431" t="s">
        <v>319</v>
      </c>
      <c r="C17" s="428"/>
      <c r="D17" s="428"/>
      <c r="E17" s="428"/>
      <c r="F17" s="428"/>
      <c r="G17" s="434"/>
      <c r="T17" t="s">
        <v>11</v>
      </c>
      <c r="AH17" t="s">
        <v>8</v>
      </c>
    </row>
    <row r="18" spans="1:34" ht="12.45" x14ac:dyDescent="0.25">
      <c r="A18" s="432" t="s">
        <v>320</v>
      </c>
      <c r="B18" s="431" t="s">
        <v>321</v>
      </c>
      <c r="C18" s="428"/>
      <c r="D18" s="428"/>
      <c r="E18" s="428"/>
      <c r="F18" s="428"/>
      <c r="G18" s="434"/>
      <c r="AB18" t="s">
        <v>11</v>
      </c>
      <c r="AH18" t="s">
        <v>97</v>
      </c>
    </row>
    <row r="19" spans="1:34" ht="12.45" x14ac:dyDescent="0.25">
      <c r="A19" s="432" t="s">
        <v>322</v>
      </c>
      <c r="B19" s="431" t="s">
        <v>176</v>
      </c>
      <c r="C19" s="428"/>
      <c r="D19" s="428"/>
      <c r="E19" s="428"/>
      <c r="F19" s="428"/>
      <c r="G19" s="434"/>
      <c r="J19" t="s">
        <v>11</v>
      </c>
      <c r="AH19" t="s">
        <v>96</v>
      </c>
    </row>
    <row r="20" spans="1:34" ht="20.6" x14ac:dyDescent="0.25">
      <c r="A20" s="432">
        <v>107</v>
      </c>
      <c r="B20" s="431" t="s">
        <v>323</v>
      </c>
      <c r="C20" s="428"/>
      <c r="D20" s="428"/>
      <c r="E20" s="428"/>
      <c r="F20" s="428"/>
      <c r="G20" s="434"/>
    </row>
    <row r="21" spans="1:34" ht="12.45" x14ac:dyDescent="0.3">
      <c r="A21" s="435" t="s">
        <v>324</v>
      </c>
      <c r="B21" s="431" t="s">
        <v>325</v>
      </c>
      <c r="C21" s="431"/>
      <c r="D21" s="431"/>
      <c r="E21" s="431"/>
      <c r="F21" s="431"/>
      <c r="G21" s="436"/>
      <c r="S21" t="s">
        <v>11</v>
      </c>
      <c r="AH21" t="s">
        <v>94</v>
      </c>
    </row>
    <row r="22" spans="1:34" x14ac:dyDescent="0.25">
      <c r="A22" s="85" t="s">
        <v>326</v>
      </c>
      <c r="B22" s="437" t="s">
        <v>327</v>
      </c>
      <c r="S22" t="s">
        <v>11</v>
      </c>
      <c r="AH22" t="s">
        <v>95</v>
      </c>
    </row>
    <row r="23" spans="1:34" x14ac:dyDescent="0.25">
      <c r="A23" s="85" t="s">
        <v>328</v>
      </c>
      <c r="B23" s="437" t="s">
        <v>329</v>
      </c>
      <c r="V23" t="s">
        <v>11</v>
      </c>
      <c r="AH23" t="s">
        <v>8</v>
      </c>
    </row>
    <row r="24" spans="1:34" x14ac:dyDescent="0.25">
      <c r="A24" s="85" t="s">
        <v>330</v>
      </c>
      <c r="B24" s="437" t="s">
        <v>331</v>
      </c>
      <c r="AF24" t="s">
        <v>11</v>
      </c>
      <c r="AH24" t="s">
        <v>97</v>
      </c>
    </row>
    <row r="25" spans="1:34" x14ac:dyDescent="0.25">
      <c r="A25" s="85" t="s">
        <v>332</v>
      </c>
      <c r="B25" s="437" t="s">
        <v>333</v>
      </c>
      <c r="Q25" t="s">
        <v>11</v>
      </c>
      <c r="AH25" t="s">
        <v>99</v>
      </c>
    </row>
    <row r="26" spans="1:34" x14ac:dyDescent="0.25">
      <c r="A26" s="85" t="s">
        <v>334</v>
      </c>
      <c r="B26" s="437" t="s">
        <v>335</v>
      </c>
      <c r="AC26" t="s">
        <v>11</v>
      </c>
      <c r="AH26" t="s">
        <v>100</v>
      </c>
    </row>
    <row r="27" spans="1:34" x14ac:dyDescent="0.25">
      <c r="A27" s="85" t="s">
        <v>336</v>
      </c>
      <c r="B27" s="437" t="s">
        <v>337</v>
      </c>
      <c r="S27" t="s">
        <v>11</v>
      </c>
      <c r="AH27" t="s">
        <v>101</v>
      </c>
    </row>
    <row r="28" spans="1:34" x14ac:dyDescent="0.25">
      <c r="A28" s="85" t="s">
        <v>338</v>
      </c>
      <c r="B28" s="437" t="s">
        <v>339</v>
      </c>
      <c r="V28" t="s">
        <v>11</v>
      </c>
      <c r="AH28" t="s">
        <v>102</v>
      </c>
    </row>
    <row r="29" spans="1:34" x14ac:dyDescent="0.25">
      <c r="A29" s="85" t="s">
        <v>340</v>
      </c>
      <c r="B29" s="437" t="s">
        <v>341</v>
      </c>
      <c r="S29" t="s">
        <v>11</v>
      </c>
      <c r="AH29" t="s">
        <v>103</v>
      </c>
    </row>
    <row r="30" spans="1:34" x14ac:dyDescent="0.25">
      <c r="A30" s="85" t="s">
        <v>342</v>
      </c>
      <c r="B30" s="437" t="s">
        <v>343</v>
      </c>
      <c r="W30" t="s">
        <v>11</v>
      </c>
      <c r="AA30" t="s">
        <v>105</v>
      </c>
      <c r="AH30" t="s">
        <v>106</v>
      </c>
    </row>
    <row r="31" spans="1:34" x14ac:dyDescent="0.25">
      <c r="A31" s="85" t="s">
        <v>344</v>
      </c>
      <c r="B31" s="437" t="s">
        <v>345</v>
      </c>
      <c r="S31" t="s">
        <v>11</v>
      </c>
      <c r="AH31" t="s">
        <v>108</v>
      </c>
    </row>
    <row r="32" spans="1:34" x14ac:dyDescent="0.25">
      <c r="A32" s="85" t="s">
        <v>346</v>
      </c>
      <c r="B32" s="437" t="s">
        <v>347</v>
      </c>
      <c r="K32" t="s">
        <v>11</v>
      </c>
      <c r="AH32" t="s">
        <v>110</v>
      </c>
    </row>
    <row r="33" spans="1:34" x14ac:dyDescent="0.25">
      <c r="A33" s="85" t="s">
        <v>348</v>
      </c>
      <c r="B33" s="437" t="s">
        <v>349</v>
      </c>
      <c r="Q33" t="s">
        <v>11</v>
      </c>
      <c r="AH33" t="s">
        <v>112</v>
      </c>
    </row>
    <row r="34" spans="1:34" x14ac:dyDescent="0.25">
      <c r="A34" s="85" t="s">
        <v>350</v>
      </c>
      <c r="B34" s="437" t="s">
        <v>351</v>
      </c>
      <c r="P34" t="s">
        <v>11</v>
      </c>
      <c r="AH34" t="s">
        <v>114</v>
      </c>
    </row>
    <row r="35" spans="1:34" x14ac:dyDescent="0.25">
      <c r="A35" s="85" t="s">
        <v>352</v>
      </c>
      <c r="B35" s="437" t="s">
        <v>353</v>
      </c>
      <c r="S35" t="s">
        <v>11</v>
      </c>
      <c r="AH35" t="s">
        <v>6</v>
      </c>
    </row>
    <row r="36" spans="1:34" x14ac:dyDescent="0.25">
      <c r="A36" s="85" t="s">
        <v>354</v>
      </c>
      <c r="B36" s="437" t="s">
        <v>476</v>
      </c>
    </row>
    <row r="37" spans="1:34" x14ac:dyDescent="0.25">
      <c r="A37" s="85" t="s">
        <v>355</v>
      </c>
      <c r="B37" s="437" t="s">
        <v>356</v>
      </c>
      <c r="X37" t="s">
        <v>11</v>
      </c>
      <c r="AH37" t="s">
        <v>120</v>
      </c>
    </row>
    <row r="38" spans="1:34" x14ac:dyDescent="0.25">
      <c r="A38" s="85" t="s">
        <v>357</v>
      </c>
      <c r="B38" s="437" t="s">
        <v>176</v>
      </c>
      <c r="K38" t="s">
        <v>11</v>
      </c>
      <c r="AH38" t="s">
        <v>96</v>
      </c>
    </row>
    <row r="39" spans="1:34" ht="20.6" x14ac:dyDescent="0.25">
      <c r="A39" s="85">
        <v>108</v>
      </c>
      <c r="B39" s="437" t="s">
        <v>358</v>
      </c>
      <c r="C39" s="438"/>
      <c r="D39" s="438"/>
      <c r="E39" s="438"/>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row>
    <row r="40" spans="1:34" ht="20.6" x14ac:dyDescent="0.25">
      <c r="A40" s="85" t="s">
        <v>359</v>
      </c>
      <c r="B40" s="437" t="s">
        <v>360</v>
      </c>
      <c r="C40" s="438"/>
      <c r="D40" s="438"/>
      <c r="E40" s="438"/>
      <c r="F40" s="438"/>
      <c r="G40" s="438"/>
      <c r="H40" s="438"/>
      <c r="I40" s="438"/>
      <c r="J40" s="438"/>
      <c r="K40" s="438"/>
      <c r="L40" s="438"/>
      <c r="M40" s="438"/>
      <c r="N40" s="438"/>
      <c r="O40" s="438"/>
      <c r="P40" s="438"/>
      <c r="Q40" s="438"/>
      <c r="R40" s="438"/>
      <c r="S40" s="438"/>
      <c r="T40" s="438"/>
      <c r="U40" s="438"/>
      <c r="V40" s="438"/>
      <c r="W40" s="438"/>
      <c r="X40" s="438"/>
      <c r="Y40" s="438"/>
      <c r="Z40" s="438"/>
      <c r="AA40" s="438"/>
      <c r="AB40" s="438"/>
      <c r="AC40" s="438"/>
      <c r="AD40" s="438"/>
      <c r="AE40" s="438"/>
      <c r="AF40" s="438"/>
      <c r="AG40" s="438"/>
      <c r="AH40" s="438"/>
    </row>
    <row r="41" spans="1:34" ht="20.6" x14ac:dyDescent="0.25">
      <c r="A41" s="85" t="s">
        <v>361</v>
      </c>
      <c r="B41" s="437" t="s">
        <v>362</v>
      </c>
      <c r="C41" s="438"/>
      <c r="D41" s="438"/>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row>
    <row r="42" spans="1:34" x14ac:dyDescent="0.25">
      <c r="A42" s="85" t="s">
        <v>363</v>
      </c>
      <c r="B42" s="437" t="s">
        <v>364</v>
      </c>
      <c r="C42" s="438"/>
      <c r="D42" s="438"/>
      <c r="E42" s="438"/>
      <c r="F42" s="438"/>
      <c r="G42" s="438"/>
      <c r="H42" s="438"/>
      <c r="I42" s="438"/>
      <c r="J42" s="438"/>
      <c r="K42" s="438"/>
      <c r="L42" s="438"/>
      <c r="M42" s="438"/>
      <c r="N42" s="438"/>
      <c r="O42" s="438"/>
      <c r="P42" s="438"/>
      <c r="Q42" s="438"/>
      <c r="R42" s="438"/>
      <c r="S42" s="438"/>
      <c r="T42" s="438"/>
      <c r="U42" s="438"/>
      <c r="V42" s="438"/>
      <c r="W42" s="438"/>
      <c r="X42" s="438"/>
      <c r="Y42" s="438"/>
      <c r="Z42" s="438"/>
      <c r="AA42" s="438" t="s">
        <v>11</v>
      </c>
      <c r="AB42" s="438"/>
      <c r="AC42" s="438"/>
      <c r="AD42" s="438"/>
      <c r="AE42" s="438"/>
      <c r="AF42" s="438"/>
      <c r="AG42" s="438"/>
      <c r="AH42" s="438" t="s">
        <v>8</v>
      </c>
    </row>
    <row r="43" spans="1:34" x14ac:dyDescent="0.25">
      <c r="A43" s="85" t="s">
        <v>365</v>
      </c>
      <c r="B43" s="437" t="s">
        <v>477</v>
      </c>
      <c r="C43" s="439"/>
      <c r="D43" s="438"/>
      <c r="E43" s="438"/>
      <c r="F43" s="438"/>
      <c r="G43" s="438"/>
      <c r="H43" s="438"/>
      <c r="I43" s="438"/>
      <c r="J43" s="438"/>
      <c r="K43" s="438"/>
      <c r="L43" s="438"/>
      <c r="M43" s="438"/>
      <c r="N43" s="438"/>
      <c r="O43" s="438"/>
      <c r="P43" s="438"/>
      <c r="Q43" s="438"/>
      <c r="R43" s="438"/>
      <c r="S43" s="438"/>
      <c r="T43" s="438"/>
      <c r="U43" s="438"/>
      <c r="V43" s="438"/>
      <c r="W43" s="438"/>
      <c r="X43" s="438"/>
      <c r="Y43" s="438"/>
      <c r="Z43" s="438"/>
      <c r="AA43" s="438"/>
      <c r="AB43" s="438" t="s">
        <v>11</v>
      </c>
      <c r="AC43" s="438"/>
      <c r="AD43" s="438"/>
      <c r="AE43" s="438"/>
      <c r="AF43" s="438"/>
      <c r="AG43" s="438"/>
      <c r="AH43" s="438" t="s">
        <v>99</v>
      </c>
    </row>
    <row r="44" spans="1:34" x14ac:dyDescent="0.25">
      <c r="A44" s="85" t="s">
        <v>366</v>
      </c>
      <c r="B44" s="437" t="s">
        <v>176</v>
      </c>
      <c r="C44" s="438"/>
      <c r="D44" s="438"/>
      <c r="E44" s="438"/>
      <c r="F44" s="438"/>
      <c r="G44" s="438"/>
      <c r="H44" s="438"/>
      <c r="I44" s="438"/>
      <c r="J44" s="438"/>
      <c r="K44" s="438" t="s">
        <v>11</v>
      </c>
      <c r="L44" s="438"/>
      <c r="M44" s="438"/>
      <c r="N44" s="438"/>
      <c r="O44" s="438"/>
      <c r="P44" s="438"/>
      <c r="Q44" s="438"/>
      <c r="R44" s="438"/>
      <c r="S44" s="438"/>
      <c r="T44" s="438"/>
      <c r="U44" s="438"/>
      <c r="V44" s="438"/>
      <c r="W44" s="438"/>
      <c r="X44" s="438"/>
      <c r="Y44" s="438"/>
      <c r="Z44" s="438"/>
      <c r="AA44" s="438"/>
      <c r="AB44" s="438"/>
      <c r="AC44" s="438"/>
      <c r="AD44" s="438"/>
      <c r="AE44" s="438"/>
      <c r="AF44" s="438"/>
      <c r="AG44" s="438"/>
      <c r="AH44" s="438" t="s">
        <v>96</v>
      </c>
    </row>
    <row r="45" spans="1:34" x14ac:dyDescent="0.25">
      <c r="A45" s="85">
        <v>109</v>
      </c>
      <c r="B45" s="437" t="s">
        <v>367</v>
      </c>
      <c r="C45" s="438"/>
      <c r="D45" s="438"/>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438"/>
      <c r="AE45" s="438"/>
      <c r="AF45" s="438"/>
      <c r="AG45" s="438"/>
      <c r="AH45" s="438"/>
    </row>
    <row r="46" spans="1:34" ht="20.6" x14ac:dyDescent="0.25">
      <c r="A46" s="85" t="s">
        <v>368</v>
      </c>
      <c r="B46" s="437" t="s">
        <v>369</v>
      </c>
      <c r="C46" s="438"/>
      <c r="D46" s="438"/>
      <c r="E46" s="438"/>
      <c r="F46" s="438"/>
      <c r="G46" s="438"/>
      <c r="H46" s="438"/>
      <c r="I46" s="438"/>
      <c r="J46" s="438"/>
      <c r="K46" s="438"/>
      <c r="L46" s="438"/>
      <c r="M46" s="438"/>
      <c r="N46" s="438"/>
      <c r="O46" s="438"/>
      <c r="P46" s="438"/>
      <c r="Q46" s="438"/>
      <c r="R46" s="438"/>
      <c r="S46" s="438"/>
      <c r="T46" s="438"/>
      <c r="U46" s="438"/>
      <c r="V46" s="438"/>
      <c r="W46" s="438"/>
      <c r="X46" s="438"/>
      <c r="Y46" s="438"/>
      <c r="Z46" s="438"/>
      <c r="AA46" s="438"/>
      <c r="AB46" s="438"/>
      <c r="AC46" s="438"/>
      <c r="AD46" s="438"/>
      <c r="AE46" s="438"/>
      <c r="AF46" s="438"/>
      <c r="AG46" s="438"/>
      <c r="AH46" s="438"/>
    </row>
    <row r="47" spans="1:34" x14ac:dyDescent="0.25">
      <c r="A47" s="85" t="s">
        <v>370</v>
      </c>
      <c r="B47" s="437" t="s">
        <v>371</v>
      </c>
      <c r="C47" s="438"/>
      <c r="D47" s="438"/>
      <c r="E47" s="438"/>
      <c r="F47" s="438"/>
      <c r="G47" s="438"/>
      <c r="H47" s="438"/>
      <c r="I47" s="438"/>
      <c r="J47" s="438"/>
      <c r="K47" s="438"/>
      <c r="L47" s="438"/>
      <c r="M47" s="438"/>
      <c r="N47" s="438"/>
      <c r="O47" s="438"/>
      <c r="P47" s="438"/>
      <c r="Q47" s="438"/>
      <c r="R47" s="438"/>
      <c r="S47" s="438"/>
      <c r="T47" s="438"/>
      <c r="U47" s="438"/>
      <c r="V47" s="438"/>
      <c r="W47" s="438"/>
      <c r="X47" s="438"/>
      <c r="Y47" s="438"/>
      <c r="Z47" s="438"/>
      <c r="AA47" s="438"/>
      <c r="AB47" s="438"/>
      <c r="AC47" s="438"/>
      <c r="AD47" s="438"/>
      <c r="AE47" s="438"/>
      <c r="AF47" s="438" t="s">
        <v>11</v>
      </c>
      <c r="AG47" s="438"/>
      <c r="AH47" s="438" t="s">
        <v>95</v>
      </c>
    </row>
    <row r="48" spans="1:34" ht="20.6" x14ac:dyDescent="0.25">
      <c r="A48" s="85" t="s">
        <v>372</v>
      </c>
      <c r="B48" s="437" t="s">
        <v>373</v>
      </c>
      <c r="C48" s="438"/>
      <c r="D48" s="438"/>
      <c r="E48" s="438"/>
      <c r="F48" s="438"/>
      <c r="G48" s="438"/>
      <c r="H48" s="438"/>
      <c r="I48" s="438"/>
      <c r="J48" s="438"/>
      <c r="K48" s="438"/>
      <c r="L48" s="438"/>
      <c r="M48" s="438"/>
      <c r="N48" s="438"/>
      <c r="O48" s="438"/>
      <c r="P48" s="438"/>
      <c r="Q48" s="438"/>
      <c r="R48" s="438"/>
      <c r="S48" s="438"/>
      <c r="T48" s="438"/>
      <c r="U48" s="438"/>
      <c r="V48" s="438"/>
      <c r="W48" s="438"/>
      <c r="X48" s="438"/>
      <c r="Y48" s="438"/>
      <c r="Z48" s="438"/>
      <c r="AA48" s="438"/>
      <c r="AB48" s="438"/>
      <c r="AC48" s="438"/>
      <c r="AD48" s="438"/>
      <c r="AE48" s="438"/>
      <c r="AF48" s="438"/>
      <c r="AG48" s="438"/>
      <c r="AH48" s="438"/>
    </row>
    <row r="49" spans="1:34" x14ac:dyDescent="0.25">
      <c r="A49" s="85" t="s">
        <v>374</v>
      </c>
      <c r="B49" s="437" t="s">
        <v>375</v>
      </c>
      <c r="C49" s="438"/>
      <c r="D49" s="438"/>
      <c r="E49" s="438"/>
      <c r="F49" s="438"/>
      <c r="G49" s="438"/>
      <c r="H49" s="438"/>
      <c r="I49" s="438"/>
      <c r="J49" s="438"/>
      <c r="K49" s="438"/>
      <c r="L49" s="438"/>
      <c r="M49" s="438"/>
      <c r="N49" s="438"/>
      <c r="O49" s="438"/>
      <c r="P49" s="438"/>
      <c r="Q49" s="438"/>
      <c r="R49" s="438"/>
      <c r="S49" s="438"/>
      <c r="T49" s="438"/>
      <c r="U49" s="438"/>
      <c r="V49" s="438"/>
      <c r="W49" s="438"/>
      <c r="X49" s="438"/>
      <c r="Y49" s="438"/>
      <c r="Z49" s="438"/>
      <c r="AA49" s="438"/>
      <c r="AB49" s="438"/>
      <c r="AC49" s="438"/>
      <c r="AD49" s="438"/>
      <c r="AE49" s="438"/>
      <c r="AF49" s="438"/>
      <c r="AG49" s="438"/>
      <c r="AH49" s="438"/>
    </row>
    <row r="50" spans="1:34" x14ac:dyDescent="0.25">
      <c r="A50" s="85" t="s">
        <v>376</v>
      </c>
      <c r="B50" s="437" t="s">
        <v>377</v>
      </c>
      <c r="C50" s="438"/>
      <c r="D50" s="438"/>
      <c r="E50" s="438"/>
      <c r="F50" s="438"/>
      <c r="G50" s="438"/>
      <c r="H50" s="438"/>
      <c r="I50" s="438"/>
      <c r="J50" s="438"/>
      <c r="K50" s="438"/>
      <c r="L50" s="438"/>
      <c r="M50" s="438"/>
      <c r="N50" s="438"/>
      <c r="O50" s="438"/>
      <c r="P50" s="438"/>
      <c r="Q50" s="438"/>
      <c r="R50" s="438"/>
      <c r="S50" s="438"/>
      <c r="T50" s="438"/>
      <c r="U50" s="438"/>
      <c r="V50" s="438"/>
      <c r="W50" s="438"/>
      <c r="X50" s="438" t="s">
        <v>11</v>
      </c>
      <c r="Y50" s="438"/>
      <c r="Z50" s="438"/>
      <c r="AA50" s="438"/>
      <c r="AB50" s="438"/>
      <c r="AC50" s="438"/>
      <c r="AD50" s="438"/>
      <c r="AE50" s="438"/>
      <c r="AF50" s="438"/>
      <c r="AG50" s="438"/>
      <c r="AH50" s="438" t="s">
        <v>99</v>
      </c>
    </row>
    <row r="51" spans="1:34" ht="20.6" x14ac:dyDescent="0.25">
      <c r="A51" s="85" t="s">
        <v>378</v>
      </c>
      <c r="B51" s="437" t="s">
        <v>379</v>
      </c>
      <c r="C51" s="438"/>
      <c r="D51" s="438"/>
      <c r="E51" s="438"/>
      <c r="F51" s="438"/>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row>
    <row r="52" spans="1:34" x14ac:dyDescent="0.25">
      <c r="A52" s="85" t="s">
        <v>380</v>
      </c>
      <c r="B52" s="437" t="s">
        <v>381</v>
      </c>
      <c r="C52" s="438"/>
      <c r="D52" s="438"/>
      <c r="E52" s="438"/>
      <c r="F52" s="438"/>
      <c r="G52" s="438"/>
      <c r="H52" s="438"/>
      <c r="I52" s="438"/>
      <c r="J52" s="438"/>
      <c r="K52" s="438"/>
      <c r="L52" s="438"/>
      <c r="M52" s="438"/>
      <c r="N52" s="438"/>
      <c r="O52" s="438"/>
      <c r="P52" s="438"/>
      <c r="Q52" s="438"/>
      <c r="R52" s="438"/>
      <c r="S52" s="438"/>
      <c r="T52" s="438"/>
      <c r="U52" s="438"/>
      <c r="V52" s="438"/>
      <c r="W52" s="438"/>
      <c r="X52" s="438"/>
      <c r="Y52" s="438"/>
      <c r="Z52" s="438"/>
      <c r="AA52" s="438"/>
      <c r="AB52" s="438"/>
      <c r="AC52" s="438"/>
      <c r="AD52" s="438"/>
      <c r="AE52" s="438" t="s">
        <v>11</v>
      </c>
      <c r="AF52" s="438"/>
      <c r="AG52" s="438"/>
      <c r="AH52" s="438" t="s">
        <v>101</v>
      </c>
    </row>
    <row r="53" spans="1:34" x14ac:dyDescent="0.25">
      <c r="A53" s="85" t="s">
        <v>382</v>
      </c>
      <c r="B53" s="437" t="s">
        <v>383</v>
      </c>
      <c r="C53" s="438"/>
      <c r="D53" s="438"/>
      <c r="E53" s="438"/>
      <c r="F53" s="438"/>
      <c r="G53" s="438"/>
      <c r="H53" s="438"/>
      <c r="I53" s="438"/>
      <c r="J53" s="438"/>
      <c r="K53" s="438"/>
      <c r="L53" s="438"/>
      <c r="M53" s="438"/>
      <c r="N53" s="438"/>
      <c r="O53" s="438"/>
      <c r="P53" s="438"/>
      <c r="Q53" s="438"/>
      <c r="R53" s="438"/>
      <c r="S53" s="438"/>
      <c r="T53" s="438"/>
      <c r="U53" s="438"/>
      <c r="V53" s="438"/>
      <c r="W53" s="438"/>
      <c r="X53" s="438"/>
      <c r="Y53" s="438"/>
      <c r="Z53" s="438"/>
      <c r="AA53" s="438"/>
      <c r="AB53" s="438"/>
      <c r="AC53" s="438" t="s">
        <v>11</v>
      </c>
      <c r="AD53" s="438"/>
      <c r="AE53" s="438"/>
      <c r="AF53" s="438"/>
      <c r="AG53" s="438"/>
      <c r="AH53" s="438" t="s">
        <v>102</v>
      </c>
    </row>
    <row r="54" spans="1:34" x14ac:dyDescent="0.25">
      <c r="A54" s="85" t="s">
        <v>384</v>
      </c>
      <c r="B54" s="437" t="s">
        <v>385</v>
      </c>
      <c r="C54" s="438"/>
      <c r="D54" s="438"/>
      <c r="E54" s="438"/>
      <c r="F54" s="438"/>
      <c r="G54" s="438"/>
      <c r="H54" s="438"/>
      <c r="I54" s="438"/>
      <c r="J54" s="438"/>
      <c r="K54" s="438"/>
      <c r="L54" s="438"/>
      <c r="M54" s="438"/>
      <c r="N54" s="438"/>
      <c r="O54" s="438"/>
      <c r="P54" s="438"/>
      <c r="Q54" s="438"/>
      <c r="R54" s="438"/>
      <c r="S54" s="438"/>
      <c r="T54" s="438"/>
      <c r="U54" s="438"/>
      <c r="V54" s="438"/>
      <c r="W54" s="438"/>
      <c r="X54" s="438"/>
      <c r="Y54" s="438"/>
      <c r="Z54" s="438"/>
      <c r="AA54" s="438"/>
      <c r="AB54" s="438"/>
      <c r="AC54" s="438"/>
      <c r="AD54" s="438"/>
      <c r="AE54" s="438"/>
      <c r="AF54" s="438"/>
      <c r="AG54" s="438"/>
      <c r="AH54" s="438"/>
    </row>
    <row r="55" spans="1:34" x14ac:dyDescent="0.25">
      <c r="A55" s="85" t="s">
        <v>386</v>
      </c>
      <c r="B55" s="437" t="s">
        <v>387</v>
      </c>
      <c r="C55" s="438"/>
      <c r="D55" s="438"/>
      <c r="E55" s="438"/>
      <c r="F55" s="438"/>
      <c r="G55" s="438"/>
      <c r="H55" s="438"/>
      <c r="I55" s="438"/>
      <c r="J55" s="438"/>
      <c r="K55" s="438"/>
      <c r="L55" s="438"/>
      <c r="M55" s="438"/>
      <c r="N55" s="438"/>
      <c r="O55" s="438"/>
      <c r="P55" s="438"/>
      <c r="Q55" s="438"/>
      <c r="R55" s="438"/>
      <c r="S55" s="438"/>
      <c r="T55" s="438"/>
      <c r="U55" s="438"/>
      <c r="V55" s="438"/>
      <c r="W55" s="438"/>
      <c r="X55" s="438"/>
      <c r="Y55" s="438" t="s">
        <v>11</v>
      </c>
      <c r="Z55" s="438"/>
      <c r="AA55" s="438"/>
      <c r="AB55" s="438"/>
      <c r="AC55" s="438"/>
      <c r="AD55" s="438"/>
      <c r="AE55" s="438"/>
      <c r="AF55" s="438"/>
      <c r="AG55" s="438"/>
      <c r="AH55" s="438" t="s">
        <v>106</v>
      </c>
    </row>
    <row r="56" spans="1:34" x14ac:dyDescent="0.25">
      <c r="A56" s="85" t="s">
        <v>388</v>
      </c>
      <c r="B56" s="437" t="s">
        <v>389</v>
      </c>
      <c r="C56" s="438"/>
      <c r="D56" s="438"/>
      <c r="E56" s="438"/>
      <c r="F56" s="438"/>
      <c r="G56" s="438"/>
      <c r="H56" s="438"/>
      <c r="I56" s="438"/>
      <c r="J56" s="438"/>
      <c r="K56" s="438"/>
      <c r="L56" s="438"/>
      <c r="M56" s="438"/>
      <c r="N56" s="438"/>
      <c r="O56" s="438"/>
      <c r="P56" s="438"/>
      <c r="Q56" s="438"/>
      <c r="R56" s="438"/>
      <c r="S56" s="438"/>
      <c r="T56" s="438"/>
      <c r="U56" s="438"/>
      <c r="V56" s="438"/>
      <c r="W56" s="438"/>
      <c r="X56" s="438"/>
      <c r="Y56" s="438" t="s">
        <v>11</v>
      </c>
      <c r="Z56" s="438"/>
      <c r="AA56" s="438"/>
      <c r="AB56" s="438"/>
      <c r="AC56" s="438"/>
      <c r="AD56" s="438"/>
      <c r="AE56" s="438"/>
      <c r="AF56" s="438"/>
      <c r="AG56" s="438"/>
      <c r="AH56" s="438" t="s">
        <v>108</v>
      </c>
    </row>
    <row r="57" spans="1:34" x14ac:dyDescent="0.25">
      <c r="A57" s="85" t="s">
        <v>390</v>
      </c>
      <c r="B57" s="437" t="s">
        <v>176</v>
      </c>
      <c r="C57" s="438"/>
      <c r="D57" s="438"/>
      <c r="E57" s="438"/>
      <c r="F57" s="438"/>
      <c r="G57" s="438"/>
      <c r="H57" s="438"/>
      <c r="I57" s="438"/>
      <c r="J57" s="438"/>
      <c r="K57" s="438" t="s">
        <v>11</v>
      </c>
      <c r="L57" s="438"/>
      <c r="M57" s="438"/>
      <c r="N57" s="438"/>
      <c r="O57" s="438"/>
      <c r="P57" s="438"/>
      <c r="Q57" s="438"/>
      <c r="R57" s="438"/>
      <c r="S57" s="438"/>
      <c r="T57" s="438"/>
      <c r="U57" s="438"/>
      <c r="V57" s="438"/>
      <c r="W57" s="438"/>
      <c r="X57" s="438"/>
      <c r="Y57" s="438"/>
      <c r="Z57" s="438"/>
      <c r="AA57" s="438"/>
      <c r="AB57" s="438"/>
      <c r="AC57" s="438"/>
      <c r="AD57" s="438"/>
      <c r="AE57" s="438"/>
      <c r="AF57" s="438"/>
      <c r="AG57" s="438"/>
      <c r="AH57" s="438" t="s">
        <v>96</v>
      </c>
    </row>
    <row r="58" spans="1:34" ht="51.45" x14ac:dyDescent="0.25">
      <c r="A58" s="85">
        <v>110</v>
      </c>
      <c r="B58" s="437" t="s">
        <v>493</v>
      </c>
      <c r="C58" s="438"/>
      <c r="D58" s="438"/>
      <c r="E58" s="438"/>
      <c r="F58" s="438"/>
      <c r="G58" s="438"/>
      <c r="H58" s="438"/>
      <c r="I58" s="438"/>
      <c r="J58" s="438"/>
      <c r="K58" s="438"/>
      <c r="L58" s="438"/>
      <c r="M58" s="438"/>
      <c r="N58" s="438"/>
      <c r="O58" s="438"/>
      <c r="P58" s="438"/>
      <c r="Q58" s="438"/>
      <c r="R58" s="438"/>
      <c r="S58" s="438"/>
      <c r="T58" s="438"/>
      <c r="U58" s="438"/>
      <c r="V58" s="438"/>
      <c r="W58" s="438"/>
      <c r="X58" s="438"/>
      <c r="Y58" s="438"/>
      <c r="Z58" s="438"/>
      <c r="AA58" s="438"/>
      <c r="AB58" s="438"/>
      <c r="AC58" s="438"/>
      <c r="AD58" s="438"/>
      <c r="AE58" s="438"/>
      <c r="AF58" s="438"/>
      <c r="AG58" s="438"/>
      <c r="AH58" s="438"/>
    </row>
    <row r="59" spans="1:34" x14ac:dyDescent="0.25">
      <c r="A59" s="85" t="s">
        <v>391</v>
      </c>
      <c r="B59" s="437" t="s">
        <v>392</v>
      </c>
      <c r="C59" s="438"/>
      <c r="D59" s="438"/>
      <c r="E59" s="438"/>
      <c r="F59" s="438"/>
      <c r="G59" s="438"/>
      <c r="H59" s="438"/>
      <c r="I59" s="438"/>
      <c r="J59" s="438"/>
      <c r="K59" s="438"/>
      <c r="L59" s="438"/>
      <c r="M59" s="438"/>
      <c r="N59" s="438"/>
      <c r="O59" s="438"/>
      <c r="P59" s="438"/>
      <c r="Q59" s="438"/>
      <c r="R59" s="438"/>
      <c r="S59" s="438"/>
      <c r="T59" s="438"/>
      <c r="U59" s="438"/>
      <c r="V59" s="438"/>
      <c r="W59" s="438"/>
      <c r="X59" s="438"/>
      <c r="Y59" s="438"/>
      <c r="Z59" s="438"/>
      <c r="AA59" s="438"/>
      <c r="AB59" s="438"/>
      <c r="AC59" s="438"/>
      <c r="AD59" s="438"/>
      <c r="AE59" s="438"/>
      <c r="AF59" s="438" t="s">
        <v>11</v>
      </c>
      <c r="AG59" s="438"/>
      <c r="AH59" s="438" t="s">
        <v>94</v>
      </c>
    </row>
    <row r="60" spans="1:34" x14ac:dyDescent="0.25">
      <c r="A60" s="85" t="s">
        <v>393</v>
      </c>
      <c r="B60" s="437" t="s">
        <v>394</v>
      </c>
      <c r="C60" s="438"/>
      <c r="D60" s="438"/>
      <c r="E60" s="438"/>
      <c r="F60" s="438"/>
      <c r="G60" s="438"/>
      <c r="H60" s="438"/>
      <c r="I60" s="438"/>
      <c r="J60" s="438"/>
      <c r="K60" s="438"/>
      <c r="L60" s="438"/>
      <c r="M60" s="438"/>
      <c r="N60" s="438"/>
      <c r="O60" s="438"/>
      <c r="P60" s="438"/>
      <c r="Q60" s="438"/>
      <c r="R60" s="438"/>
      <c r="S60" s="438"/>
      <c r="T60" s="438"/>
      <c r="U60" s="438"/>
      <c r="V60" s="438" t="s">
        <v>11</v>
      </c>
      <c r="W60" s="438"/>
      <c r="X60" s="438"/>
      <c r="Y60" s="438"/>
      <c r="Z60" s="438"/>
      <c r="AA60" s="438"/>
      <c r="AB60" s="438"/>
      <c r="AC60" s="438"/>
      <c r="AD60" s="438"/>
      <c r="AE60" s="438"/>
      <c r="AF60" s="438"/>
      <c r="AG60" s="438"/>
      <c r="AH60" s="438" t="s">
        <v>95</v>
      </c>
    </row>
    <row r="61" spans="1:34" x14ac:dyDescent="0.25">
      <c r="A61" s="85" t="s">
        <v>395</v>
      </c>
      <c r="B61" s="437" t="s">
        <v>396</v>
      </c>
      <c r="C61" s="438"/>
      <c r="D61" s="438"/>
      <c r="E61" s="438"/>
      <c r="F61" s="438"/>
      <c r="G61" s="438"/>
      <c r="H61" s="438"/>
      <c r="I61" s="438"/>
      <c r="J61" s="438"/>
      <c r="K61" s="438"/>
      <c r="L61" s="438"/>
      <c r="M61" s="438"/>
      <c r="N61" s="438"/>
      <c r="O61" s="438"/>
      <c r="P61" s="438"/>
      <c r="Q61" s="438"/>
      <c r="R61" s="438"/>
      <c r="S61" s="438"/>
      <c r="T61" s="438" t="s">
        <v>11</v>
      </c>
      <c r="U61" s="438"/>
      <c r="V61" s="438"/>
      <c r="W61" s="438"/>
      <c r="X61" s="438"/>
      <c r="Y61" s="438"/>
      <c r="Z61" s="438"/>
      <c r="AA61" s="438"/>
      <c r="AB61" s="438"/>
      <c r="AC61" s="438"/>
      <c r="AD61" s="438"/>
      <c r="AE61" s="438"/>
      <c r="AF61" s="438"/>
      <c r="AG61" s="438"/>
      <c r="AH61" s="438" t="s">
        <v>8</v>
      </c>
    </row>
    <row r="62" spans="1:34" x14ac:dyDescent="0.25">
      <c r="A62" s="85" t="s">
        <v>397</v>
      </c>
      <c r="B62" s="437" t="s">
        <v>176</v>
      </c>
      <c r="C62" s="438"/>
      <c r="D62" s="438"/>
      <c r="E62" s="438"/>
      <c r="F62" s="438"/>
      <c r="G62" s="438"/>
      <c r="H62" s="438"/>
      <c r="I62" s="438"/>
      <c r="J62" s="438"/>
      <c r="K62" s="438" t="s">
        <v>11</v>
      </c>
      <c r="L62" s="438"/>
      <c r="M62" s="438"/>
      <c r="N62" s="438"/>
      <c r="O62" s="438"/>
      <c r="P62" s="438"/>
      <c r="Q62" s="438"/>
      <c r="R62" s="438"/>
      <c r="S62" s="438"/>
      <c r="T62" s="438"/>
      <c r="U62" s="438"/>
      <c r="V62" s="438"/>
      <c r="W62" s="438"/>
      <c r="X62" s="438"/>
      <c r="Y62" s="438"/>
      <c r="Z62" s="438"/>
      <c r="AA62" s="438"/>
      <c r="AB62" s="438"/>
      <c r="AC62" s="438"/>
      <c r="AD62" s="438"/>
      <c r="AE62" s="438"/>
      <c r="AF62" s="438"/>
      <c r="AG62" s="438"/>
      <c r="AH62" s="438" t="s">
        <v>96</v>
      </c>
    </row>
    <row r="63" spans="1:34" x14ac:dyDescent="0.25">
      <c r="A63" s="85">
        <v>111</v>
      </c>
      <c r="B63" s="437" t="s">
        <v>398</v>
      </c>
      <c r="C63" s="438"/>
      <c r="D63" s="438"/>
      <c r="E63" s="438"/>
      <c r="F63" s="438"/>
      <c r="G63" s="438"/>
      <c r="H63" s="438"/>
      <c r="I63" s="438"/>
      <c r="J63" s="438"/>
      <c r="K63" s="438"/>
      <c r="L63" s="438"/>
      <c r="M63" s="438"/>
      <c r="N63" s="438"/>
      <c r="O63" s="438"/>
      <c r="P63" s="438"/>
      <c r="Q63" s="438"/>
      <c r="R63" s="438"/>
      <c r="S63" s="438"/>
      <c r="T63" s="438"/>
      <c r="U63" s="438"/>
      <c r="V63" s="438"/>
      <c r="W63" s="438"/>
      <c r="X63" s="438"/>
      <c r="Y63" s="438"/>
      <c r="Z63" s="438"/>
      <c r="AA63" s="438"/>
      <c r="AB63" s="438"/>
      <c r="AC63" s="438"/>
      <c r="AD63" s="438"/>
      <c r="AE63" s="438"/>
      <c r="AF63" s="438"/>
      <c r="AG63" s="438"/>
      <c r="AH63" s="438"/>
    </row>
    <row r="64" spans="1:34" ht="20.6" x14ac:dyDescent="0.25">
      <c r="A64" s="85" t="s">
        <v>399</v>
      </c>
      <c r="B64" s="437" t="s">
        <v>400</v>
      </c>
      <c r="C64" s="438"/>
      <c r="D64" s="438"/>
      <c r="E64" s="438"/>
      <c r="F64" s="438"/>
      <c r="G64" s="438"/>
      <c r="H64" s="438"/>
      <c r="I64" s="438"/>
      <c r="J64" s="438"/>
      <c r="K64" s="438"/>
      <c r="L64" s="438"/>
      <c r="M64" s="438"/>
      <c r="N64" s="438"/>
      <c r="O64" s="438"/>
      <c r="P64" s="438"/>
      <c r="Q64" s="438"/>
      <c r="R64" s="438"/>
      <c r="S64" s="438"/>
      <c r="T64" s="438"/>
      <c r="U64" s="438"/>
      <c r="V64" s="438"/>
      <c r="W64" s="438"/>
      <c r="X64" s="438"/>
      <c r="Y64" s="438"/>
      <c r="Z64" s="438"/>
      <c r="AA64" s="438"/>
      <c r="AB64" s="438"/>
      <c r="AC64" s="438"/>
      <c r="AD64" s="438"/>
      <c r="AE64" s="438"/>
      <c r="AF64" s="438"/>
      <c r="AG64" s="438"/>
      <c r="AH64" s="438"/>
    </row>
    <row r="65" spans="1:34" x14ac:dyDescent="0.25">
      <c r="A65" s="85" t="s">
        <v>401</v>
      </c>
      <c r="B65" s="437" t="s">
        <v>402</v>
      </c>
      <c r="C65" s="438"/>
      <c r="D65" s="438"/>
      <c r="E65" s="438"/>
      <c r="F65" s="438"/>
      <c r="G65" s="438"/>
      <c r="H65" s="438"/>
      <c r="I65" s="438"/>
      <c r="J65" s="438"/>
      <c r="K65" s="438"/>
      <c r="L65" s="438"/>
      <c r="M65" s="438"/>
      <c r="N65" s="438"/>
      <c r="O65" s="438"/>
      <c r="P65" s="438"/>
      <c r="Q65" s="438"/>
      <c r="R65" s="438"/>
      <c r="S65" s="438"/>
      <c r="T65" s="438"/>
      <c r="U65" s="438"/>
      <c r="V65" s="438"/>
      <c r="W65" s="438"/>
      <c r="X65" s="438"/>
      <c r="Y65" s="438"/>
      <c r="Z65" s="438"/>
      <c r="AA65" s="438"/>
      <c r="AB65" s="438"/>
      <c r="AC65" s="438"/>
      <c r="AD65" s="438" t="s">
        <v>11</v>
      </c>
      <c r="AE65" s="438"/>
      <c r="AF65" s="438"/>
      <c r="AG65" s="438"/>
      <c r="AH65" s="438" t="s">
        <v>95</v>
      </c>
    </row>
    <row r="66" spans="1:34" x14ac:dyDescent="0.25">
      <c r="A66" s="85" t="s">
        <v>403</v>
      </c>
      <c r="B66" s="437" t="s">
        <v>404</v>
      </c>
      <c r="C66" s="438"/>
      <c r="D66" s="438"/>
      <c r="E66" s="438"/>
      <c r="F66" s="438"/>
      <c r="G66" s="438"/>
      <c r="H66" s="438"/>
      <c r="I66" s="438"/>
      <c r="J66" s="438"/>
      <c r="K66" s="438"/>
      <c r="L66" s="438"/>
      <c r="M66" s="438"/>
      <c r="N66" s="438"/>
      <c r="O66" s="438"/>
      <c r="P66" s="438"/>
      <c r="Q66" s="438"/>
      <c r="R66" s="438" t="s">
        <v>11</v>
      </c>
      <c r="S66" s="438"/>
      <c r="T66" s="438"/>
      <c r="U66" s="438"/>
      <c r="V66" s="438"/>
      <c r="W66" s="438"/>
      <c r="X66" s="438"/>
      <c r="Y66" s="438"/>
      <c r="Z66" s="438"/>
      <c r="AA66" s="438"/>
      <c r="AB66" s="438"/>
      <c r="AC66" s="438"/>
      <c r="AD66" s="438"/>
      <c r="AE66" s="438"/>
      <c r="AF66" s="438"/>
      <c r="AG66" s="438"/>
      <c r="AH66" s="438" t="s">
        <v>8</v>
      </c>
    </row>
    <row r="67" spans="1:34" x14ac:dyDescent="0.25">
      <c r="A67" s="85" t="s">
        <v>405</v>
      </c>
      <c r="B67" s="437" t="s">
        <v>406</v>
      </c>
      <c r="C67" s="438"/>
      <c r="D67" s="438"/>
      <c r="E67" s="438"/>
      <c r="F67" s="438"/>
      <c r="G67" s="438"/>
      <c r="H67" s="438"/>
      <c r="I67" s="438"/>
      <c r="J67" s="438"/>
      <c r="K67" s="438"/>
      <c r="L67" s="438"/>
      <c r="M67" s="438"/>
      <c r="N67" s="438"/>
      <c r="O67" s="438"/>
      <c r="P67" s="438"/>
      <c r="Q67" s="438"/>
      <c r="R67" s="438"/>
      <c r="S67" s="438"/>
      <c r="T67" s="438"/>
      <c r="U67" s="438"/>
      <c r="V67" s="438"/>
      <c r="W67" s="438"/>
      <c r="X67" s="438"/>
      <c r="Y67" s="438" t="s">
        <v>11</v>
      </c>
      <c r="Z67" s="438"/>
      <c r="AA67" s="438"/>
      <c r="AB67" s="438"/>
      <c r="AC67" s="438"/>
      <c r="AD67" s="438"/>
      <c r="AE67" s="438"/>
      <c r="AF67" s="438"/>
      <c r="AG67" s="438"/>
      <c r="AH67" s="438" t="s">
        <v>97</v>
      </c>
    </row>
    <row r="68" spans="1:34" x14ac:dyDescent="0.25">
      <c r="A68" s="85" t="s">
        <v>407</v>
      </c>
      <c r="B68" s="437" t="s">
        <v>408</v>
      </c>
      <c r="C68" s="438"/>
      <c r="D68" s="438"/>
      <c r="E68" s="438"/>
      <c r="F68" s="438"/>
      <c r="G68" s="438"/>
      <c r="H68" s="438"/>
      <c r="I68" s="438"/>
      <c r="J68" s="438"/>
      <c r="K68" s="438"/>
      <c r="L68" s="438"/>
      <c r="M68" s="438"/>
      <c r="N68" s="438"/>
      <c r="O68" s="438"/>
      <c r="P68" s="438"/>
      <c r="Q68" s="438"/>
      <c r="R68" s="438"/>
      <c r="S68" s="438"/>
      <c r="T68" s="438"/>
      <c r="U68" s="438"/>
      <c r="V68" s="438"/>
      <c r="W68" s="438"/>
      <c r="X68" s="438"/>
      <c r="Y68" s="438" t="s">
        <v>11</v>
      </c>
      <c r="Z68" s="438"/>
      <c r="AA68" s="438"/>
      <c r="AB68" s="438"/>
      <c r="AC68" s="438"/>
      <c r="AD68" s="438"/>
      <c r="AE68" s="438"/>
      <c r="AF68" s="438"/>
      <c r="AG68" s="438"/>
      <c r="AH68" s="438" t="s">
        <v>99</v>
      </c>
    </row>
    <row r="69" spans="1:34" x14ac:dyDescent="0.25">
      <c r="A69" s="85" t="s">
        <v>409</v>
      </c>
      <c r="B69" s="437" t="s">
        <v>410</v>
      </c>
      <c r="C69" s="438"/>
      <c r="D69" s="438"/>
      <c r="E69" s="438"/>
      <c r="F69" s="438"/>
      <c r="G69" s="438"/>
      <c r="H69" s="438"/>
      <c r="I69" s="438"/>
      <c r="J69" s="438"/>
      <c r="K69" s="438"/>
      <c r="L69" s="438"/>
      <c r="M69" s="438"/>
      <c r="N69" s="438"/>
      <c r="O69" s="438"/>
      <c r="P69" s="438"/>
      <c r="Q69" s="438"/>
      <c r="R69" s="438"/>
      <c r="S69" s="438" t="s">
        <v>11</v>
      </c>
      <c r="T69" s="438"/>
      <c r="U69" s="438"/>
      <c r="V69" s="438"/>
      <c r="W69" s="438"/>
      <c r="X69" s="438"/>
      <c r="Y69" s="438"/>
      <c r="Z69" s="438"/>
      <c r="AA69" s="438"/>
      <c r="AB69" s="438"/>
      <c r="AC69" s="438"/>
      <c r="AD69" s="438"/>
      <c r="AE69" s="438"/>
      <c r="AF69" s="438"/>
      <c r="AG69" s="438"/>
      <c r="AH69" s="438" t="s">
        <v>100</v>
      </c>
    </row>
    <row r="70" spans="1:34" x14ac:dyDescent="0.25">
      <c r="A70" s="85" t="s">
        <v>411</v>
      </c>
      <c r="B70" s="437" t="s">
        <v>412</v>
      </c>
      <c r="C70" s="438"/>
      <c r="D70" s="438"/>
      <c r="E70" s="438"/>
      <c r="F70" s="438"/>
      <c r="G70" s="438"/>
      <c r="H70" s="438"/>
      <c r="I70" s="438"/>
      <c r="J70" s="438"/>
      <c r="K70" s="438"/>
      <c r="L70" s="438"/>
      <c r="M70" s="438"/>
      <c r="N70" s="438"/>
      <c r="O70" s="438"/>
      <c r="P70" s="438" t="s">
        <v>11</v>
      </c>
      <c r="Q70" s="438"/>
      <c r="R70" s="438"/>
      <c r="S70" s="438"/>
      <c r="T70" s="438"/>
      <c r="U70" s="438"/>
      <c r="V70" s="438"/>
      <c r="W70" s="438"/>
      <c r="X70" s="438"/>
      <c r="Y70" s="438"/>
      <c r="Z70" s="438"/>
      <c r="AA70" s="438"/>
      <c r="AB70" s="438"/>
      <c r="AC70" s="438"/>
      <c r="AD70" s="438"/>
      <c r="AE70" s="438"/>
      <c r="AF70" s="438"/>
      <c r="AG70" s="438"/>
      <c r="AH70" s="438" t="s">
        <v>101</v>
      </c>
    </row>
    <row r="71" spans="1:34" x14ac:dyDescent="0.25">
      <c r="A71" s="85" t="s">
        <v>413</v>
      </c>
      <c r="B71" s="437" t="s">
        <v>414</v>
      </c>
      <c r="C71" s="438"/>
      <c r="D71" s="438"/>
      <c r="E71" s="438"/>
      <c r="F71" s="438"/>
      <c r="G71" s="438"/>
      <c r="H71" s="438"/>
      <c r="I71" s="438"/>
      <c r="J71" s="438"/>
      <c r="K71" s="438"/>
      <c r="L71" s="438"/>
      <c r="M71" s="438"/>
      <c r="N71" s="438"/>
      <c r="O71" s="438"/>
      <c r="P71" s="438"/>
      <c r="Q71" s="438"/>
      <c r="R71" s="438"/>
      <c r="S71" s="438"/>
      <c r="T71" s="438"/>
      <c r="U71" s="438"/>
      <c r="V71" s="438"/>
      <c r="W71" s="438"/>
      <c r="X71" s="438"/>
      <c r="Y71" s="438"/>
      <c r="Z71" s="438"/>
      <c r="AA71" s="438"/>
      <c r="AB71" s="438" t="s">
        <v>11</v>
      </c>
      <c r="AC71" s="438"/>
      <c r="AD71" s="438"/>
      <c r="AE71" s="438"/>
      <c r="AF71" s="438"/>
      <c r="AG71" s="438"/>
      <c r="AH71" s="438" t="s">
        <v>102</v>
      </c>
    </row>
    <row r="72" spans="1:34" x14ac:dyDescent="0.25">
      <c r="A72" s="85" t="s">
        <v>415</v>
      </c>
      <c r="B72" s="437" t="s">
        <v>416</v>
      </c>
      <c r="C72" s="438"/>
      <c r="D72" s="438"/>
      <c r="E72" s="438"/>
      <c r="F72" s="438"/>
      <c r="G72" s="438"/>
      <c r="H72" s="438"/>
      <c r="I72" s="438"/>
      <c r="J72" s="438"/>
      <c r="K72" s="438"/>
      <c r="L72" s="438"/>
      <c r="M72" s="438"/>
      <c r="N72" s="438"/>
      <c r="O72" s="438"/>
      <c r="P72" s="438"/>
      <c r="Q72" s="438"/>
      <c r="R72" s="438" t="s">
        <v>11</v>
      </c>
      <c r="S72" s="438"/>
      <c r="T72" s="438"/>
      <c r="U72" s="438"/>
      <c r="V72" s="438"/>
      <c r="W72" s="438"/>
      <c r="X72" s="438"/>
      <c r="Y72" s="438"/>
      <c r="Z72" s="438"/>
      <c r="AA72" s="438"/>
      <c r="AB72" s="438"/>
      <c r="AC72" s="438"/>
      <c r="AD72" s="438"/>
      <c r="AE72" s="438"/>
      <c r="AF72" s="438"/>
      <c r="AG72" s="438"/>
      <c r="AH72" s="438" t="s">
        <v>103</v>
      </c>
    </row>
    <row r="73" spans="1:34" x14ac:dyDescent="0.25">
      <c r="A73" s="85" t="s">
        <v>417</v>
      </c>
      <c r="B73" s="437" t="s">
        <v>418</v>
      </c>
      <c r="C73" s="438"/>
      <c r="D73" s="438"/>
      <c r="E73" s="438"/>
      <c r="F73" s="438"/>
      <c r="G73" s="438"/>
      <c r="H73" s="438"/>
      <c r="I73" s="438"/>
      <c r="J73" s="438"/>
      <c r="K73" s="438"/>
      <c r="L73" s="438"/>
      <c r="M73" s="438"/>
      <c r="N73" s="438"/>
      <c r="O73" s="438"/>
      <c r="P73" s="438"/>
      <c r="Q73" s="438" t="s">
        <v>11</v>
      </c>
      <c r="R73" s="438"/>
      <c r="S73" s="438"/>
      <c r="T73" s="438"/>
      <c r="U73" s="438"/>
      <c r="V73" s="438"/>
      <c r="W73" s="438"/>
      <c r="X73" s="438"/>
      <c r="Y73" s="438"/>
      <c r="Z73" s="438"/>
      <c r="AA73" s="438"/>
      <c r="AB73" s="438"/>
      <c r="AC73" s="438"/>
      <c r="AD73" s="438"/>
      <c r="AE73" s="438"/>
      <c r="AF73" s="438"/>
      <c r="AG73" s="438"/>
      <c r="AH73" s="438" t="s">
        <v>106</v>
      </c>
    </row>
    <row r="74" spans="1:34" x14ac:dyDescent="0.25">
      <c r="A74" s="85" t="s">
        <v>419</v>
      </c>
      <c r="B74" s="437" t="s">
        <v>176</v>
      </c>
      <c r="C74" s="438"/>
      <c r="D74" s="438"/>
      <c r="E74" s="438"/>
      <c r="F74" s="438"/>
      <c r="G74" s="438"/>
      <c r="H74" s="438"/>
      <c r="I74" s="438"/>
      <c r="J74" s="438" t="s">
        <v>11</v>
      </c>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t="s">
        <v>96</v>
      </c>
    </row>
    <row r="75" spans="1:34" ht="30.9" x14ac:dyDescent="0.25">
      <c r="A75" s="85">
        <v>112</v>
      </c>
      <c r="B75" s="437" t="s">
        <v>420</v>
      </c>
      <c r="C75" s="438"/>
      <c r="D75" s="438"/>
      <c r="E75" s="438"/>
      <c r="F75" s="438"/>
      <c r="G75" s="438"/>
      <c r="H75" s="438"/>
      <c r="I75" s="438"/>
      <c r="J75" s="438"/>
      <c r="K75" s="438"/>
      <c r="L75" s="438"/>
      <c r="M75" s="438"/>
      <c r="N75" s="438"/>
      <c r="O75" s="438"/>
      <c r="P75" s="438"/>
      <c r="Q75" s="438"/>
      <c r="R75" s="438"/>
      <c r="S75" s="438"/>
      <c r="T75" s="438"/>
      <c r="U75" s="438"/>
      <c r="V75" s="438"/>
      <c r="W75" s="438"/>
      <c r="X75" s="438"/>
      <c r="Y75" s="438"/>
      <c r="Z75" s="438"/>
      <c r="AA75" s="438"/>
      <c r="AB75" s="438"/>
      <c r="AC75" s="438"/>
      <c r="AD75" s="438"/>
      <c r="AE75" s="438"/>
      <c r="AF75" s="438"/>
      <c r="AG75" s="438"/>
      <c r="AH75" s="438"/>
    </row>
    <row r="76" spans="1:34" ht="20.6" x14ac:dyDescent="0.25">
      <c r="A76" s="85" t="s">
        <v>421</v>
      </c>
      <c r="B76" s="437" t="s">
        <v>422</v>
      </c>
      <c r="C76" s="438"/>
      <c r="D76" s="438"/>
      <c r="E76" s="438"/>
      <c r="F76" s="438"/>
      <c r="G76" s="438"/>
      <c r="H76" s="438"/>
      <c r="I76" s="438"/>
      <c r="J76" s="438"/>
      <c r="K76" s="438"/>
      <c r="L76" s="438"/>
      <c r="M76" s="438"/>
      <c r="N76" s="438"/>
      <c r="O76" s="438"/>
      <c r="P76" s="438"/>
      <c r="Q76" s="438"/>
      <c r="R76" s="438"/>
      <c r="S76" s="438"/>
      <c r="T76" s="438"/>
      <c r="U76" s="438"/>
      <c r="V76" s="438"/>
      <c r="W76" s="438"/>
      <c r="X76" s="438"/>
      <c r="Y76" s="438"/>
      <c r="Z76" s="438"/>
      <c r="AA76" s="438"/>
      <c r="AB76" s="438"/>
      <c r="AC76" s="438"/>
      <c r="AD76" s="438"/>
      <c r="AE76" s="438"/>
      <c r="AF76" s="438"/>
      <c r="AG76" s="438"/>
      <c r="AH76" s="438"/>
    </row>
    <row r="77" spans="1:34" ht="30.9" x14ac:dyDescent="0.25">
      <c r="A77" s="85" t="s">
        <v>423</v>
      </c>
      <c r="B77" s="438" t="s">
        <v>504</v>
      </c>
      <c r="C77" s="438"/>
      <c r="D77" s="438"/>
      <c r="E77" s="438"/>
      <c r="F77" s="438"/>
      <c r="G77" s="438"/>
      <c r="H77" s="438"/>
      <c r="I77" s="438"/>
      <c r="J77" s="438"/>
      <c r="K77" s="438"/>
      <c r="L77" s="438"/>
      <c r="M77" s="438"/>
      <c r="N77" s="438"/>
      <c r="O77" s="438"/>
      <c r="P77" s="438"/>
      <c r="Q77" s="438"/>
      <c r="R77" s="438"/>
      <c r="S77" s="438"/>
      <c r="T77" s="438"/>
      <c r="U77" s="438"/>
      <c r="V77" s="438"/>
      <c r="W77" s="438"/>
      <c r="X77" s="438"/>
      <c r="Y77" s="438"/>
      <c r="Z77" s="438"/>
      <c r="AA77" s="438"/>
      <c r="AB77" s="438"/>
      <c r="AC77" s="438"/>
      <c r="AD77" s="438"/>
      <c r="AE77" s="438"/>
      <c r="AF77" s="438"/>
      <c r="AG77" s="438"/>
      <c r="AH77" s="438"/>
    </row>
    <row r="78" spans="1:34" x14ac:dyDescent="0.25">
      <c r="A78" s="85" t="s">
        <v>424</v>
      </c>
      <c r="B78" s="437" t="s">
        <v>425</v>
      </c>
      <c r="C78" s="438"/>
      <c r="D78" s="438"/>
      <c r="E78" s="438"/>
      <c r="F78" s="438"/>
      <c r="G78" s="438"/>
      <c r="H78" s="438"/>
      <c r="I78" s="438"/>
      <c r="J78" s="438"/>
      <c r="K78" s="438"/>
      <c r="L78" s="438"/>
      <c r="M78" s="438"/>
      <c r="N78" s="438"/>
      <c r="O78" s="438"/>
      <c r="P78" s="438"/>
      <c r="Q78" s="438" t="s">
        <v>11</v>
      </c>
      <c r="R78" s="438"/>
      <c r="S78" s="438"/>
      <c r="T78" s="438"/>
      <c r="U78" s="438"/>
      <c r="V78" s="438"/>
      <c r="W78" s="438"/>
      <c r="X78" s="438"/>
      <c r="Y78" s="438"/>
      <c r="Z78" s="438"/>
      <c r="AA78" s="438"/>
      <c r="AB78" s="438"/>
      <c r="AC78" s="438"/>
      <c r="AD78" s="438"/>
      <c r="AE78" s="438"/>
      <c r="AF78" s="438"/>
      <c r="AG78" s="438"/>
      <c r="AH78" s="438" t="s">
        <v>8</v>
      </c>
    </row>
    <row r="79" spans="1:34" x14ac:dyDescent="0.25">
      <c r="A79" s="85" t="s">
        <v>426</v>
      </c>
      <c r="B79" s="437" t="s">
        <v>427</v>
      </c>
      <c r="C79" s="438"/>
      <c r="D79" s="438"/>
      <c r="E79" s="438"/>
      <c r="F79" s="438"/>
      <c r="G79" s="438"/>
      <c r="H79" s="438"/>
      <c r="I79" s="438"/>
      <c r="J79" s="438"/>
      <c r="K79" s="438"/>
      <c r="L79" s="438"/>
      <c r="M79" s="438"/>
      <c r="N79" s="438"/>
      <c r="O79" s="438"/>
      <c r="P79" s="438"/>
      <c r="Q79" s="438"/>
      <c r="R79" s="438"/>
      <c r="S79" s="438"/>
      <c r="T79" s="438"/>
      <c r="U79" s="438"/>
      <c r="V79" s="438"/>
      <c r="W79" s="438"/>
      <c r="X79" s="438"/>
      <c r="Y79" s="438"/>
      <c r="Z79" s="438"/>
      <c r="AA79" s="438" t="s">
        <v>11</v>
      </c>
      <c r="AB79" s="438"/>
      <c r="AC79" s="438"/>
      <c r="AD79" s="438"/>
      <c r="AE79" s="438"/>
      <c r="AF79" s="438"/>
      <c r="AG79" s="438"/>
      <c r="AH79" s="438" t="s">
        <v>97</v>
      </c>
    </row>
    <row r="80" spans="1:34" x14ac:dyDescent="0.25">
      <c r="A80" s="85" t="s">
        <v>428</v>
      </c>
      <c r="B80" s="437" t="s">
        <v>429</v>
      </c>
      <c r="C80" s="438"/>
      <c r="D80" s="438"/>
      <c r="E80" s="438"/>
      <c r="F80" s="438"/>
      <c r="G80" s="438"/>
      <c r="H80" s="438"/>
      <c r="I80" s="438"/>
      <c r="J80" s="438"/>
      <c r="K80" s="438"/>
      <c r="L80" s="438"/>
      <c r="M80" s="438"/>
      <c r="N80" s="438"/>
      <c r="O80" s="438"/>
      <c r="P80" s="438"/>
      <c r="Q80" s="438"/>
      <c r="R80" s="438"/>
      <c r="S80" s="438"/>
      <c r="T80" s="438"/>
      <c r="U80" s="438"/>
      <c r="V80" s="438"/>
      <c r="W80" s="438" t="s">
        <v>11</v>
      </c>
      <c r="X80" s="438"/>
      <c r="Y80" s="438"/>
      <c r="Z80" s="438"/>
      <c r="AA80" s="438"/>
      <c r="AB80" s="438"/>
      <c r="AC80" s="438"/>
      <c r="AD80" s="438"/>
      <c r="AE80" s="438"/>
      <c r="AF80" s="438"/>
      <c r="AG80" s="438"/>
      <c r="AH80" s="438" t="s">
        <v>99</v>
      </c>
    </row>
    <row r="81" spans="1:34" x14ac:dyDescent="0.25">
      <c r="A81" s="85" t="s">
        <v>430</v>
      </c>
      <c r="B81" s="437" t="s">
        <v>176</v>
      </c>
      <c r="C81" s="438"/>
      <c r="D81" s="438"/>
      <c r="E81" s="438"/>
      <c r="F81" s="438"/>
      <c r="G81" s="438"/>
      <c r="H81" s="438"/>
      <c r="I81" s="438"/>
      <c r="J81" s="438"/>
      <c r="K81" s="438" t="s">
        <v>11</v>
      </c>
      <c r="L81" s="438"/>
      <c r="M81" s="438"/>
      <c r="N81" s="438"/>
      <c r="O81" s="438"/>
      <c r="P81" s="438"/>
      <c r="Q81" s="438"/>
      <c r="R81" s="438"/>
      <c r="S81" s="438"/>
      <c r="T81" s="438"/>
      <c r="U81" s="438"/>
      <c r="V81" s="438"/>
      <c r="W81" s="438"/>
      <c r="X81" s="438"/>
      <c r="Y81" s="438"/>
      <c r="Z81" s="438"/>
      <c r="AA81" s="438"/>
      <c r="AB81" s="438"/>
      <c r="AC81" s="438"/>
      <c r="AD81" s="438"/>
      <c r="AE81" s="438"/>
      <c r="AF81" s="438"/>
      <c r="AG81" s="438"/>
      <c r="AH81" s="438" t="s">
        <v>96</v>
      </c>
    </row>
    <row r="82" spans="1:34" ht="41.15" x14ac:dyDescent="0.25">
      <c r="A82" s="85">
        <v>200</v>
      </c>
      <c r="B82" s="437" t="s">
        <v>431</v>
      </c>
      <c r="C82" s="439"/>
      <c r="D82" s="438"/>
      <c r="E82" s="438"/>
      <c r="F82" s="438"/>
      <c r="G82" s="438"/>
      <c r="H82" s="438"/>
      <c r="I82" s="438"/>
      <c r="J82" s="438"/>
      <c r="K82" s="438"/>
      <c r="L82" s="438"/>
      <c r="M82" s="438"/>
      <c r="N82" s="438"/>
      <c r="O82" s="438"/>
      <c r="P82" s="438"/>
      <c r="Q82" s="438"/>
      <c r="R82" s="438"/>
      <c r="S82" s="438"/>
      <c r="T82" s="438"/>
      <c r="U82" s="438"/>
      <c r="V82" s="438"/>
      <c r="W82" s="438"/>
      <c r="X82" s="438"/>
      <c r="Y82" s="438"/>
      <c r="Z82" s="438"/>
      <c r="AA82" s="438"/>
      <c r="AB82" s="438"/>
      <c r="AC82" s="438"/>
      <c r="AD82" s="438"/>
      <c r="AE82" s="438"/>
      <c r="AF82" s="438"/>
      <c r="AG82" s="438"/>
      <c r="AH82" s="438"/>
    </row>
    <row r="83" spans="1:34" x14ac:dyDescent="0.25">
      <c r="A83" s="141" t="s">
        <v>439</v>
      </c>
      <c r="B83" s="437" t="s">
        <v>432</v>
      </c>
      <c r="C83" s="438"/>
      <c r="D83" s="438"/>
      <c r="E83" s="438"/>
      <c r="F83" s="438"/>
      <c r="G83" s="438"/>
      <c r="H83" s="438"/>
      <c r="I83" s="438"/>
      <c r="J83" s="438"/>
      <c r="K83" s="438"/>
      <c r="L83" s="438"/>
      <c r="M83" s="438"/>
      <c r="N83" s="438"/>
      <c r="O83" s="438"/>
      <c r="P83" s="438"/>
      <c r="Q83" s="438"/>
      <c r="R83" s="438"/>
      <c r="S83" s="438"/>
      <c r="T83" s="438"/>
      <c r="U83" s="438"/>
      <c r="V83" s="438"/>
      <c r="W83" s="438"/>
      <c r="X83" s="438"/>
      <c r="Y83" s="438"/>
      <c r="Z83" s="438"/>
      <c r="AA83" s="438"/>
      <c r="AB83" s="438"/>
      <c r="AC83" s="438"/>
      <c r="AD83" s="438"/>
      <c r="AE83" s="438"/>
      <c r="AF83" s="438"/>
      <c r="AG83" s="438"/>
      <c r="AH83" s="438"/>
    </row>
    <row r="84" spans="1:34" x14ac:dyDescent="0.25">
      <c r="A84" s="141" t="s">
        <v>441</v>
      </c>
      <c r="B84" s="437" t="s">
        <v>433</v>
      </c>
      <c r="C84" s="438"/>
      <c r="D84" s="438"/>
      <c r="E84" s="438"/>
      <c r="F84" s="438"/>
      <c r="G84" s="438"/>
      <c r="H84" s="438"/>
      <c r="I84" s="438"/>
      <c r="J84" s="438"/>
      <c r="K84" s="438"/>
      <c r="L84" s="438"/>
      <c r="M84" s="438"/>
      <c r="N84" s="438"/>
      <c r="O84" s="438"/>
      <c r="P84" s="438"/>
      <c r="Q84" s="438"/>
      <c r="R84" s="438"/>
      <c r="S84" s="438"/>
      <c r="T84" s="438"/>
      <c r="U84" s="438"/>
      <c r="V84" s="438"/>
      <c r="W84" s="438"/>
      <c r="X84" s="438"/>
      <c r="Y84" s="438"/>
      <c r="Z84" s="438"/>
      <c r="AA84" s="438"/>
      <c r="AB84" s="438"/>
      <c r="AC84" s="438"/>
      <c r="AD84" s="438"/>
      <c r="AE84" s="438"/>
      <c r="AF84" s="438"/>
      <c r="AG84" s="438"/>
      <c r="AH84" s="438"/>
    </row>
    <row r="85" spans="1:34" x14ac:dyDescent="0.25">
      <c r="A85" s="141" t="s">
        <v>443</v>
      </c>
      <c r="B85" s="437" t="s">
        <v>434</v>
      </c>
      <c r="C85" s="438"/>
      <c r="D85" s="438"/>
      <c r="E85" s="438"/>
      <c r="F85" s="438"/>
      <c r="G85" s="438"/>
      <c r="H85" s="438"/>
      <c r="I85" s="438"/>
      <c r="J85" s="438"/>
      <c r="K85" s="438"/>
      <c r="L85" s="438"/>
      <c r="M85" s="438"/>
      <c r="N85" s="438"/>
      <c r="O85" s="438"/>
      <c r="P85" s="438"/>
      <c r="Q85" s="438"/>
      <c r="R85" s="438"/>
      <c r="S85" s="438"/>
      <c r="T85" s="438"/>
      <c r="U85" s="438"/>
      <c r="V85" s="438"/>
      <c r="W85" s="438"/>
      <c r="X85" s="438"/>
      <c r="Y85" s="438"/>
      <c r="Z85" s="438"/>
      <c r="AA85" s="438"/>
      <c r="AB85" s="438"/>
      <c r="AC85" s="438"/>
      <c r="AD85" s="438"/>
      <c r="AE85" s="438"/>
      <c r="AF85" s="438"/>
      <c r="AG85" s="438"/>
      <c r="AH85" s="438"/>
    </row>
    <row r="86" spans="1:34" x14ac:dyDescent="0.25">
      <c r="A86" s="141" t="s">
        <v>445</v>
      </c>
      <c r="B86" s="437" t="s">
        <v>435</v>
      </c>
      <c r="C86" s="438"/>
      <c r="D86" s="438"/>
      <c r="E86" s="438"/>
      <c r="F86" s="438"/>
      <c r="G86" s="438"/>
      <c r="H86" s="438"/>
      <c r="I86" s="438"/>
      <c r="J86" s="438"/>
      <c r="K86" s="438"/>
      <c r="L86" s="438"/>
      <c r="M86" s="438"/>
      <c r="N86" s="438"/>
      <c r="O86" s="438"/>
      <c r="P86" s="438"/>
      <c r="Q86" s="438"/>
      <c r="R86" s="438"/>
      <c r="S86" s="438"/>
      <c r="T86" s="438"/>
      <c r="U86" s="438"/>
      <c r="V86" s="438"/>
      <c r="W86" s="438"/>
      <c r="X86" s="438"/>
      <c r="Y86" s="438"/>
      <c r="Z86" s="438"/>
      <c r="AA86" s="438"/>
      <c r="AB86" s="438"/>
      <c r="AC86" s="438"/>
      <c r="AD86" s="438"/>
      <c r="AE86" s="438"/>
      <c r="AF86" s="438"/>
      <c r="AG86" s="438"/>
      <c r="AH86" s="438"/>
    </row>
    <row r="87" spans="1:34" x14ac:dyDescent="0.25">
      <c r="A87" s="141" t="s">
        <v>447</v>
      </c>
      <c r="B87" s="437" t="s">
        <v>436</v>
      </c>
      <c r="C87" s="438"/>
      <c r="D87" s="438"/>
      <c r="E87" s="438"/>
      <c r="F87" s="438"/>
      <c r="G87" s="438"/>
      <c r="H87" s="438"/>
      <c r="I87" s="438"/>
      <c r="J87" s="438"/>
      <c r="K87" s="438"/>
      <c r="L87" s="438"/>
      <c r="M87" s="438"/>
      <c r="N87" s="438"/>
      <c r="O87" s="438"/>
      <c r="P87" s="438"/>
      <c r="Q87" s="438"/>
      <c r="R87" s="438"/>
      <c r="S87" s="438"/>
      <c r="T87" s="438"/>
      <c r="U87" s="438"/>
      <c r="V87" s="438"/>
      <c r="W87" s="438"/>
      <c r="X87" s="438"/>
      <c r="Y87" s="438"/>
      <c r="Z87" s="438"/>
      <c r="AA87" s="438"/>
      <c r="AB87" s="438"/>
      <c r="AC87" s="438"/>
      <c r="AD87" s="438"/>
      <c r="AE87" s="438"/>
      <c r="AF87" s="438"/>
      <c r="AG87" s="438"/>
      <c r="AH87" s="438"/>
    </row>
    <row r="88" spans="1:34" x14ac:dyDescent="0.25">
      <c r="A88" s="141" t="s">
        <v>487</v>
      </c>
      <c r="B88" s="438" t="s">
        <v>505</v>
      </c>
      <c r="C88" s="438"/>
      <c r="D88" s="438"/>
      <c r="E88" s="438"/>
      <c r="F88" s="438"/>
      <c r="G88" s="438"/>
      <c r="H88" s="438"/>
      <c r="I88" s="438"/>
      <c r="J88" s="438"/>
      <c r="K88" s="438"/>
      <c r="L88" s="438"/>
      <c r="M88" s="438"/>
      <c r="N88" s="438"/>
      <c r="O88" s="438"/>
      <c r="P88" s="438"/>
      <c r="Q88" s="438"/>
      <c r="R88" s="438"/>
      <c r="S88" s="438"/>
      <c r="T88" s="438"/>
      <c r="U88" s="438"/>
      <c r="V88" s="438"/>
      <c r="W88" s="438"/>
      <c r="X88" s="438"/>
      <c r="Y88" s="438"/>
      <c r="Z88" s="438"/>
      <c r="AA88" s="438"/>
      <c r="AB88" s="438"/>
      <c r="AC88" s="438"/>
      <c r="AD88" s="438"/>
      <c r="AE88" s="438"/>
      <c r="AF88" s="438"/>
      <c r="AG88" s="438"/>
      <c r="AH88" s="438"/>
    </row>
    <row r="89" spans="1:34" x14ac:dyDescent="0.25">
      <c r="A89" s="141" t="s">
        <v>488</v>
      </c>
      <c r="B89" s="437" t="s">
        <v>437</v>
      </c>
      <c r="C89" s="438"/>
      <c r="D89" s="438"/>
      <c r="E89" s="438"/>
      <c r="F89" s="438"/>
      <c r="G89" s="438"/>
      <c r="H89" s="438"/>
      <c r="I89" s="438"/>
      <c r="J89" s="438"/>
      <c r="K89" s="438"/>
      <c r="L89" s="438"/>
      <c r="M89" s="438"/>
      <c r="N89" s="438"/>
      <c r="O89" s="438"/>
      <c r="P89" s="438"/>
      <c r="Q89" s="438"/>
      <c r="R89" s="438"/>
      <c r="S89" s="438"/>
      <c r="T89" s="438"/>
      <c r="U89" s="438"/>
      <c r="V89" s="438"/>
      <c r="W89" s="438"/>
      <c r="X89" s="438"/>
      <c r="Y89" s="438"/>
      <c r="Z89" s="438"/>
      <c r="AA89" s="438"/>
      <c r="AB89" s="438"/>
      <c r="AC89" s="438"/>
      <c r="AD89" s="438"/>
      <c r="AE89" s="438"/>
      <c r="AF89" s="438"/>
      <c r="AG89" s="438"/>
      <c r="AH89" s="438"/>
    </row>
    <row r="90" spans="1:34" ht="30.9" x14ac:dyDescent="0.25">
      <c r="A90" s="85">
        <v>201</v>
      </c>
      <c r="B90" s="437" t="s">
        <v>438</v>
      </c>
      <c r="C90" s="155"/>
      <c r="D90" s="438"/>
      <c r="E90" s="438"/>
      <c r="F90" s="438"/>
      <c r="G90" s="438"/>
      <c r="H90" s="438"/>
      <c r="I90" s="438"/>
      <c r="J90" s="438"/>
      <c r="K90" s="438"/>
      <c r="L90" s="438"/>
      <c r="M90" s="438"/>
      <c r="N90" s="438"/>
      <c r="O90" s="438"/>
      <c r="P90" s="438"/>
      <c r="Q90" s="438"/>
      <c r="R90" s="438"/>
    </row>
    <row r="91" spans="1:34" x14ac:dyDescent="0.25">
      <c r="A91" s="141" t="s">
        <v>482</v>
      </c>
      <c r="B91" s="437" t="s">
        <v>440</v>
      </c>
      <c r="C91" s="308"/>
      <c r="D91" s="438"/>
      <c r="E91" s="438"/>
      <c r="F91" s="438"/>
      <c r="G91" s="438"/>
      <c r="H91" s="438"/>
      <c r="I91" s="438"/>
      <c r="J91" s="438"/>
      <c r="K91" s="438"/>
      <c r="L91" s="438"/>
      <c r="M91" s="438"/>
      <c r="N91" s="438"/>
      <c r="O91" s="438"/>
      <c r="P91" s="438"/>
      <c r="Q91" s="438"/>
      <c r="R91" s="438"/>
    </row>
    <row r="92" spans="1:34" x14ac:dyDescent="0.25">
      <c r="A92" s="141" t="s">
        <v>483</v>
      </c>
      <c r="B92" s="437" t="s">
        <v>442</v>
      </c>
      <c r="C92" s="308"/>
      <c r="D92" s="438"/>
      <c r="E92" s="438"/>
      <c r="F92" s="438"/>
      <c r="G92" s="438"/>
      <c r="H92" s="438"/>
      <c r="I92" s="438"/>
      <c r="J92" s="438"/>
      <c r="K92" s="438"/>
      <c r="L92" s="438"/>
      <c r="M92" s="438"/>
      <c r="N92" s="438"/>
      <c r="O92" s="438"/>
      <c r="P92" s="438"/>
      <c r="Q92" s="438"/>
      <c r="R92" s="438"/>
    </row>
    <row r="93" spans="1:34" x14ac:dyDescent="0.25">
      <c r="A93" s="141" t="s">
        <v>484</v>
      </c>
      <c r="B93" s="437" t="s">
        <v>444</v>
      </c>
      <c r="C93" s="308"/>
      <c r="D93" s="438"/>
      <c r="E93" s="438"/>
      <c r="F93" s="438"/>
      <c r="G93" s="438"/>
      <c r="H93" s="438"/>
      <c r="I93" s="438"/>
      <c r="J93" s="438"/>
      <c r="K93" s="438"/>
      <c r="L93" s="438"/>
      <c r="M93" s="438"/>
      <c r="N93" s="438"/>
      <c r="O93" s="438"/>
      <c r="P93" s="438"/>
      <c r="Q93" s="438"/>
      <c r="R93" s="438"/>
    </row>
    <row r="94" spans="1:34" x14ac:dyDescent="0.25">
      <c r="A94" s="141" t="s">
        <v>485</v>
      </c>
      <c r="B94" s="437" t="s">
        <v>446</v>
      </c>
      <c r="C94" s="308"/>
      <c r="D94" s="438"/>
      <c r="E94" s="438"/>
      <c r="F94" s="438"/>
      <c r="G94" s="438"/>
      <c r="H94" s="438"/>
      <c r="I94" s="438"/>
      <c r="J94" s="438"/>
      <c r="K94" s="438"/>
      <c r="L94" s="438"/>
      <c r="M94" s="438"/>
      <c r="N94" s="438"/>
      <c r="O94" s="438"/>
      <c r="P94" s="438"/>
      <c r="Q94" s="438"/>
      <c r="R94" s="438"/>
    </row>
    <row r="95" spans="1:34" x14ac:dyDescent="0.25">
      <c r="A95" s="141" t="s">
        <v>486</v>
      </c>
      <c r="B95" s="437" t="s">
        <v>448</v>
      </c>
      <c r="C95" s="308"/>
      <c r="D95" s="438"/>
      <c r="E95" s="438"/>
      <c r="F95" s="438"/>
      <c r="G95" s="438"/>
      <c r="H95" s="438"/>
      <c r="I95" s="438"/>
      <c r="J95" s="438"/>
      <c r="K95" s="438"/>
      <c r="L95" s="438"/>
      <c r="M95" s="438"/>
      <c r="N95" s="438"/>
      <c r="O95" s="438"/>
      <c r="P95" s="438"/>
      <c r="Q95" s="438"/>
      <c r="R95" s="438"/>
    </row>
    <row r="96" spans="1:34" ht="20.6" x14ac:dyDescent="0.25">
      <c r="A96" s="85">
        <v>202</v>
      </c>
      <c r="B96" s="438" t="s">
        <v>502</v>
      </c>
      <c r="C96" s="155"/>
      <c r="E96" s="438"/>
      <c r="F96" s="438"/>
      <c r="G96" s="438"/>
      <c r="H96" s="438"/>
      <c r="I96" s="438"/>
      <c r="J96" s="438"/>
      <c r="K96" s="438"/>
      <c r="L96" s="438"/>
      <c r="M96" s="438"/>
      <c r="N96" s="438"/>
      <c r="O96" s="438"/>
      <c r="P96" s="438"/>
      <c r="Q96" s="438"/>
      <c r="R96" s="438"/>
    </row>
    <row r="97" spans="1:18" ht="30.9" x14ac:dyDescent="0.25">
      <c r="A97" s="85">
        <v>203</v>
      </c>
      <c r="B97" s="437" t="s">
        <v>449</v>
      </c>
      <c r="C97" s="155"/>
    </row>
    <row r="98" spans="1:18" ht="41.15" x14ac:dyDescent="0.25">
      <c r="A98" s="85">
        <v>204</v>
      </c>
      <c r="B98" s="437" t="s">
        <v>450</v>
      </c>
      <c r="C98" s="155"/>
    </row>
    <row r="99" spans="1:18" ht="30.9" x14ac:dyDescent="0.25">
      <c r="A99" s="85">
        <v>205</v>
      </c>
      <c r="B99" s="437" t="s">
        <v>451</v>
      </c>
      <c r="C99" s="155"/>
    </row>
    <row r="100" spans="1:18" ht="41.15" x14ac:dyDescent="0.25">
      <c r="A100" s="85">
        <v>206</v>
      </c>
      <c r="B100" s="437" t="s">
        <v>452</v>
      </c>
      <c r="C100" s="155"/>
    </row>
    <row r="101" spans="1:18" ht="20.6" x14ac:dyDescent="0.25">
      <c r="A101" s="85">
        <v>207</v>
      </c>
      <c r="B101" s="438" t="s">
        <v>503</v>
      </c>
      <c r="C101" s="155"/>
    </row>
    <row r="102" spans="1:18" x14ac:dyDescent="0.25">
      <c r="A102" s="85">
        <v>208</v>
      </c>
      <c r="B102" s="437" t="s">
        <v>453</v>
      </c>
      <c r="C102" s="155"/>
      <c r="D102" s="438"/>
      <c r="E102" s="438"/>
      <c r="F102" s="438"/>
      <c r="G102" s="438"/>
      <c r="H102" s="438"/>
      <c r="I102" s="438"/>
      <c r="J102" s="438"/>
      <c r="K102" s="438"/>
      <c r="L102" s="438"/>
      <c r="M102" s="438"/>
      <c r="N102" s="438"/>
      <c r="O102" s="438"/>
      <c r="P102" s="438"/>
      <c r="Q102" s="438"/>
      <c r="R102" s="438"/>
    </row>
    <row r="103" spans="1:18" x14ac:dyDescent="0.25">
      <c r="A103" s="85">
        <v>209</v>
      </c>
      <c r="B103" s="437" t="s">
        <v>454</v>
      </c>
      <c r="C103" s="155"/>
      <c r="D103" s="438"/>
      <c r="E103" s="438"/>
      <c r="F103" s="438"/>
      <c r="G103" s="438"/>
      <c r="H103" s="438"/>
      <c r="I103" s="438"/>
      <c r="J103" s="438"/>
      <c r="K103" s="438"/>
      <c r="L103" s="438"/>
      <c r="M103" s="438"/>
      <c r="N103" s="438"/>
      <c r="O103" s="438"/>
      <c r="P103" s="438"/>
      <c r="Q103" s="438"/>
      <c r="R103" s="438"/>
    </row>
    <row r="104" spans="1:18" x14ac:dyDescent="0.25">
      <c r="A104" s="85">
        <v>210</v>
      </c>
      <c r="B104" s="437" t="s">
        <v>494</v>
      </c>
      <c r="C104" s="155"/>
      <c r="D104" s="438"/>
      <c r="E104" s="438"/>
      <c r="F104" s="438"/>
      <c r="G104" s="438"/>
      <c r="H104" s="438"/>
      <c r="I104" s="438"/>
      <c r="J104" s="438"/>
      <c r="K104" s="438"/>
      <c r="L104" s="438"/>
      <c r="M104" s="438"/>
      <c r="N104" s="438"/>
      <c r="O104" s="438"/>
      <c r="P104" s="438"/>
      <c r="Q104" s="438"/>
      <c r="R104" s="438"/>
    </row>
    <row r="105" spans="1:18" x14ac:dyDescent="0.25">
      <c r="A105" s="85">
        <v>211</v>
      </c>
      <c r="B105" s="437" t="s">
        <v>455</v>
      </c>
      <c r="C105" s="155"/>
      <c r="D105" s="438"/>
      <c r="E105" s="438"/>
      <c r="F105" s="438"/>
      <c r="G105" s="438"/>
      <c r="H105" s="438"/>
      <c r="I105" s="438"/>
      <c r="J105" s="438"/>
      <c r="K105" s="438"/>
      <c r="L105" s="438"/>
      <c r="M105" s="438"/>
      <c r="N105" s="438"/>
      <c r="O105" s="438"/>
      <c r="P105" s="438"/>
      <c r="Q105" s="438"/>
      <c r="R105" s="438"/>
    </row>
    <row r="106" spans="1:18" x14ac:dyDescent="0.25">
      <c r="A106" s="85">
        <v>212</v>
      </c>
      <c r="B106" s="437" t="s">
        <v>456</v>
      </c>
      <c r="C106" s="155"/>
      <c r="D106" s="438"/>
      <c r="E106" s="438"/>
      <c r="F106" s="438"/>
      <c r="G106" s="438"/>
      <c r="H106" s="438"/>
      <c r="I106" s="438"/>
      <c r="J106" s="438"/>
      <c r="K106" s="438"/>
      <c r="L106" s="438"/>
      <c r="M106" s="438"/>
      <c r="N106" s="438"/>
      <c r="O106" s="438"/>
      <c r="P106" s="438"/>
      <c r="Q106" s="438"/>
      <c r="R106" s="438"/>
    </row>
    <row r="107" spans="1:18" x14ac:dyDescent="0.25">
      <c r="A107" s="85">
        <v>213</v>
      </c>
      <c r="B107" s="437" t="s">
        <v>457</v>
      </c>
      <c r="C107" s="155"/>
      <c r="D107" s="438"/>
      <c r="E107" s="438"/>
      <c r="F107" s="438"/>
      <c r="G107" s="438"/>
      <c r="H107" s="438"/>
      <c r="I107" s="438"/>
      <c r="J107" s="438"/>
      <c r="K107" s="438"/>
      <c r="L107" s="438"/>
      <c r="M107" s="438"/>
      <c r="N107" s="438"/>
      <c r="O107" s="438"/>
      <c r="P107" s="438"/>
      <c r="Q107" s="438"/>
      <c r="R107" s="438"/>
    </row>
    <row r="108" spans="1:18" ht="51.45" x14ac:dyDescent="0.25">
      <c r="A108" s="85">
        <v>214</v>
      </c>
      <c r="B108" s="437" t="s">
        <v>458</v>
      </c>
      <c r="C108" s="155"/>
      <c r="D108" s="438"/>
      <c r="E108" s="438"/>
      <c r="F108" s="438"/>
      <c r="G108" s="438"/>
      <c r="H108" s="438"/>
      <c r="I108" s="438"/>
      <c r="J108" s="438"/>
      <c r="K108" s="438"/>
      <c r="L108" s="438"/>
      <c r="M108" s="438"/>
      <c r="N108" s="438"/>
      <c r="O108" s="438"/>
      <c r="P108" s="438"/>
      <c r="Q108" s="438"/>
      <c r="R108" s="438"/>
    </row>
    <row r="109" spans="1:18" x14ac:dyDescent="0.25">
      <c r="A109" s="85">
        <v>215</v>
      </c>
      <c r="B109" s="437" t="s">
        <v>495</v>
      </c>
      <c r="C109" s="439"/>
      <c r="D109" s="439"/>
      <c r="E109" s="438"/>
      <c r="F109" s="438"/>
      <c r="G109" s="438"/>
      <c r="H109" s="438"/>
      <c r="I109" s="438"/>
      <c r="J109" s="438"/>
      <c r="K109" s="438"/>
      <c r="L109" s="438"/>
      <c r="M109" s="438"/>
      <c r="N109" s="438"/>
      <c r="O109" s="438"/>
      <c r="P109" s="438"/>
      <c r="Q109" s="438"/>
      <c r="R109" s="438"/>
    </row>
    <row r="110" spans="1:18" ht="20.6" x14ac:dyDescent="0.25">
      <c r="A110" s="85">
        <v>216</v>
      </c>
      <c r="B110" s="437" t="s">
        <v>496</v>
      </c>
      <c r="C110" s="439"/>
      <c r="D110" s="438"/>
      <c r="E110" s="438"/>
      <c r="F110" s="438"/>
      <c r="G110" s="438"/>
      <c r="H110" s="438"/>
      <c r="I110" s="438"/>
      <c r="J110" s="438"/>
      <c r="K110" s="438"/>
      <c r="L110" s="438"/>
      <c r="M110" s="438"/>
      <c r="N110" s="438"/>
      <c r="O110" s="438"/>
      <c r="P110" s="438"/>
      <c r="Q110" s="438"/>
      <c r="R110" s="438"/>
    </row>
    <row r="111" spans="1:18" ht="20.6" x14ac:dyDescent="0.25">
      <c r="A111" s="85">
        <v>217</v>
      </c>
      <c r="B111" s="437" t="s">
        <v>497</v>
      </c>
      <c r="C111" s="439"/>
      <c r="D111" s="438"/>
      <c r="E111" s="438"/>
      <c r="F111" s="438"/>
      <c r="G111" s="438"/>
      <c r="H111" s="438"/>
      <c r="I111" s="438"/>
      <c r="J111" s="438"/>
      <c r="K111" s="438"/>
      <c r="L111" s="438"/>
      <c r="M111" s="438"/>
      <c r="N111" s="438"/>
      <c r="O111" s="438"/>
      <c r="P111" s="438"/>
      <c r="Q111" s="438"/>
      <c r="R111" s="438"/>
    </row>
    <row r="112" spans="1:18" x14ac:dyDescent="0.25">
      <c r="A112" s="85">
        <v>218</v>
      </c>
      <c r="B112" s="437" t="s">
        <v>459</v>
      </c>
      <c r="C112" s="155"/>
      <c r="D112" s="438"/>
      <c r="E112" s="438"/>
      <c r="F112" s="438"/>
      <c r="G112" s="438"/>
      <c r="H112" s="438"/>
      <c r="I112" s="438"/>
      <c r="J112" s="438"/>
      <c r="K112" s="438"/>
      <c r="L112" s="438"/>
      <c r="M112" s="438"/>
      <c r="N112" s="438"/>
      <c r="O112" s="438"/>
      <c r="P112" s="438"/>
      <c r="Q112" s="438"/>
      <c r="R112" s="438"/>
    </row>
    <row r="113" spans="1:18" ht="30.9" x14ac:dyDescent="0.25">
      <c r="A113" s="85">
        <v>219</v>
      </c>
      <c r="B113" s="437" t="s">
        <v>460</v>
      </c>
      <c r="C113" s="155"/>
      <c r="D113" s="438"/>
      <c r="E113" s="438"/>
      <c r="F113" s="438"/>
      <c r="G113" s="438"/>
      <c r="H113" s="438"/>
      <c r="I113" s="438"/>
      <c r="J113" s="438"/>
      <c r="K113" s="438"/>
      <c r="L113" s="438"/>
      <c r="M113" s="438"/>
      <c r="N113" s="438"/>
      <c r="O113" s="438"/>
      <c r="P113" s="438"/>
      <c r="Q113" s="438"/>
      <c r="R113" s="438"/>
    </row>
    <row r="114" spans="1:18" ht="20.6" x14ac:dyDescent="0.25">
      <c r="A114" s="85">
        <v>220</v>
      </c>
      <c r="B114" s="437" t="s">
        <v>461</v>
      </c>
      <c r="C114" s="155"/>
      <c r="D114" s="438"/>
      <c r="E114" s="438"/>
      <c r="F114" s="438"/>
      <c r="G114" s="438"/>
      <c r="H114" s="438"/>
      <c r="I114" s="438"/>
      <c r="J114" s="438"/>
      <c r="K114" s="438"/>
      <c r="L114" s="438"/>
      <c r="M114" s="438"/>
      <c r="N114" s="438"/>
      <c r="O114" s="438"/>
      <c r="P114" s="438"/>
      <c r="Q114" s="438"/>
      <c r="R114" s="438"/>
    </row>
    <row r="115" spans="1:18" x14ac:dyDescent="0.25">
      <c r="A115" s="85">
        <v>221</v>
      </c>
      <c r="B115" s="437" t="s">
        <v>462</v>
      </c>
      <c r="C115" s="155"/>
      <c r="D115" s="438"/>
      <c r="E115" s="438"/>
      <c r="F115" s="438"/>
      <c r="G115" s="438"/>
      <c r="H115" s="438"/>
      <c r="I115" s="438"/>
      <c r="J115" s="438"/>
      <c r="K115" s="438"/>
      <c r="L115" s="438"/>
      <c r="M115" s="438"/>
      <c r="N115" s="438"/>
      <c r="O115" s="438"/>
      <c r="P115" s="438"/>
      <c r="Q115" s="438"/>
      <c r="R115" s="438"/>
    </row>
    <row r="116" spans="1:18" x14ac:dyDescent="0.25">
      <c r="A116" s="85">
        <v>222</v>
      </c>
      <c r="B116" s="437" t="s">
        <v>463</v>
      </c>
      <c r="C116" s="155"/>
      <c r="D116" s="438"/>
      <c r="E116" s="438"/>
      <c r="F116" s="438"/>
      <c r="G116" s="438"/>
      <c r="H116" s="438"/>
      <c r="I116" s="438"/>
      <c r="J116" s="438"/>
      <c r="K116" s="438"/>
      <c r="L116" s="438"/>
      <c r="M116" s="438"/>
      <c r="N116" s="438"/>
      <c r="O116" s="438"/>
      <c r="P116" s="438"/>
      <c r="Q116" s="438"/>
      <c r="R116" s="438"/>
    </row>
    <row r="117" spans="1:18" ht="51.45" x14ac:dyDescent="0.25">
      <c r="A117" s="85">
        <v>223</v>
      </c>
      <c r="B117" s="437" t="s">
        <v>498</v>
      </c>
      <c r="C117" s="155"/>
      <c r="D117" s="438"/>
      <c r="E117" s="438"/>
      <c r="F117" s="438"/>
      <c r="G117" s="438"/>
      <c r="H117" s="438"/>
      <c r="I117" s="438"/>
      <c r="J117" s="438"/>
      <c r="K117" s="438"/>
      <c r="L117" s="438"/>
      <c r="M117" s="438"/>
      <c r="N117" s="438"/>
      <c r="O117" s="438"/>
      <c r="P117" s="438"/>
      <c r="Q117" s="438"/>
      <c r="R117" s="438"/>
    </row>
    <row r="118" spans="1:18" ht="20.6" x14ac:dyDescent="0.25">
      <c r="A118" s="85">
        <v>224</v>
      </c>
      <c r="B118" s="437" t="s">
        <v>499</v>
      </c>
      <c r="C118" s="155"/>
      <c r="D118" s="438"/>
      <c r="E118" s="438"/>
      <c r="F118" s="438"/>
      <c r="G118" s="438"/>
      <c r="H118" s="438"/>
      <c r="I118" s="438"/>
      <c r="J118" s="438"/>
      <c r="K118" s="438"/>
      <c r="L118" s="438"/>
      <c r="M118" s="438"/>
      <c r="N118" s="438"/>
      <c r="O118" s="438"/>
      <c r="P118" s="438"/>
      <c r="Q118" s="438"/>
      <c r="R118" s="438"/>
    </row>
    <row r="119" spans="1:18" x14ac:dyDescent="0.25">
      <c r="A119" s="85">
        <v>225</v>
      </c>
      <c r="B119" s="437" t="s">
        <v>464</v>
      </c>
      <c r="C119" s="155"/>
      <c r="D119" s="438"/>
      <c r="E119" s="438"/>
      <c r="F119" s="438"/>
      <c r="G119" s="438"/>
      <c r="H119" s="438"/>
      <c r="I119" s="438"/>
      <c r="J119" s="438"/>
      <c r="K119" s="438"/>
      <c r="L119" s="438"/>
      <c r="M119" s="438"/>
      <c r="N119" s="438"/>
      <c r="O119" s="438"/>
      <c r="P119" s="438"/>
      <c r="Q119" s="438"/>
      <c r="R119" s="438"/>
    </row>
    <row r="120" spans="1:18" x14ac:dyDescent="0.25">
      <c r="A120" s="85">
        <v>226</v>
      </c>
      <c r="B120" s="437" t="s">
        <v>465</v>
      </c>
      <c r="C120" s="155"/>
      <c r="D120" s="438"/>
      <c r="E120" s="438"/>
      <c r="F120" s="438"/>
      <c r="G120" s="438"/>
      <c r="H120" s="438"/>
      <c r="I120" s="438"/>
      <c r="J120" s="438"/>
      <c r="K120" s="438"/>
      <c r="L120" s="438"/>
      <c r="M120" s="438"/>
      <c r="N120" s="438"/>
      <c r="O120" s="438"/>
      <c r="P120" s="438"/>
      <c r="Q120" s="438"/>
      <c r="R120" s="438"/>
    </row>
    <row r="121" spans="1:18" ht="20.6" x14ac:dyDescent="0.25">
      <c r="A121" s="85">
        <v>227</v>
      </c>
      <c r="B121" s="437" t="s">
        <v>500</v>
      </c>
      <c r="C121" s="155"/>
      <c r="D121" s="438"/>
      <c r="E121" s="438"/>
      <c r="F121" s="438"/>
      <c r="G121" s="438"/>
      <c r="H121" s="438"/>
      <c r="I121" s="438"/>
      <c r="J121" s="438"/>
      <c r="K121" s="438"/>
      <c r="L121" s="438"/>
      <c r="M121" s="438"/>
      <c r="N121" s="438"/>
      <c r="O121" s="438"/>
      <c r="P121" s="438"/>
      <c r="Q121" s="438"/>
      <c r="R121" s="438"/>
    </row>
    <row r="122" spans="1:18" x14ac:dyDescent="0.25">
      <c r="A122" s="85">
        <v>228</v>
      </c>
      <c r="B122" s="437" t="s">
        <v>466</v>
      </c>
      <c r="C122" s="155"/>
      <c r="D122" s="438"/>
      <c r="E122" s="438"/>
      <c r="F122" s="438"/>
      <c r="G122" s="438"/>
      <c r="H122" s="438"/>
      <c r="I122" s="438"/>
      <c r="J122" s="438"/>
      <c r="K122" s="438"/>
      <c r="L122" s="438"/>
      <c r="M122" s="438"/>
      <c r="N122" s="438"/>
      <c r="O122" s="438"/>
      <c r="P122" s="438"/>
      <c r="Q122" s="438"/>
      <c r="R122" s="438"/>
    </row>
    <row r="123" spans="1:18" x14ac:dyDescent="0.25">
      <c r="A123" s="85">
        <v>229</v>
      </c>
      <c r="B123" s="437" t="s">
        <v>467</v>
      </c>
      <c r="C123" s="155"/>
      <c r="D123" s="438"/>
      <c r="E123" s="438"/>
      <c r="F123" s="438"/>
      <c r="G123" s="438"/>
      <c r="H123" s="438"/>
      <c r="I123" s="438"/>
      <c r="J123" s="438"/>
      <c r="K123" s="438"/>
      <c r="L123" s="438"/>
      <c r="M123" s="438"/>
      <c r="N123" s="438"/>
      <c r="O123" s="438"/>
      <c r="P123" s="438"/>
      <c r="Q123" s="438"/>
      <c r="R123" s="438"/>
    </row>
    <row r="124" spans="1:18" ht="41.15" x14ac:dyDescent="0.25">
      <c r="A124" s="85">
        <v>230</v>
      </c>
      <c r="B124" s="437" t="s">
        <v>468</v>
      </c>
      <c r="C124" s="155"/>
      <c r="D124" s="438"/>
      <c r="E124" s="438"/>
      <c r="F124" s="438"/>
      <c r="G124" s="438"/>
      <c r="H124" s="438"/>
      <c r="I124" s="438"/>
      <c r="J124" s="438"/>
      <c r="K124" s="438"/>
      <c r="L124" s="438"/>
      <c r="M124" s="438"/>
      <c r="N124" s="438"/>
      <c r="O124" s="438"/>
      <c r="P124" s="438"/>
      <c r="Q124" s="438"/>
      <c r="R124" s="438"/>
    </row>
    <row r="125" spans="1:18" ht="41.15" x14ac:dyDescent="0.25">
      <c r="A125" s="85">
        <v>231</v>
      </c>
      <c r="B125" s="437" t="s">
        <v>469</v>
      </c>
      <c r="C125" s="155"/>
      <c r="D125" s="438"/>
      <c r="E125" s="438"/>
      <c r="F125" s="438"/>
      <c r="G125" s="438"/>
      <c r="H125" s="438"/>
      <c r="I125" s="438"/>
      <c r="J125" s="438"/>
      <c r="K125" s="438"/>
      <c r="L125" s="438"/>
      <c r="M125" s="438"/>
      <c r="N125" s="438"/>
      <c r="O125" s="438"/>
      <c r="P125" s="438"/>
      <c r="Q125" s="438"/>
      <c r="R125" s="438"/>
    </row>
    <row r="126" spans="1:18" ht="41.15" x14ac:dyDescent="0.25">
      <c r="A126" s="85">
        <v>232</v>
      </c>
      <c r="B126" s="437" t="s">
        <v>470</v>
      </c>
      <c r="C126" s="155"/>
      <c r="D126" s="438"/>
      <c r="E126" s="438"/>
      <c r="F126" s="438"/>
      <c r="G126" s="438"/>
      <c r="H126" s="438"/>
      <c r="I126" s="438"/>
      <c r="J126" s="438"/>
      <c r="K126" s="438"/>
      <c r="L126" s="438"/>
      <c r="M126" s="438"/>
      <c r="N126" s="438"/>
      <c r="O126" s="438"/>
      <c r="P126" s="438"/>
      <c r="Q126" s="438"/>
      <c r="R126" s="438"/>
    </row>
    <row r="127" spans="1:18" ht="41.15" x14ac:dyDescent="0.25">
      <c r="A127" s="85">
        <v>233</v>
      </c>
      <c r="B127" s="437" t="s">
        <v>471</v>
      </c>
      <c r="C127" s="155"/>
    </row>
    <row r="128" spans="1:18" ht="41.15" x14ac:dyDescent="0.25">
      <c r="A128" s="85">
        <v>234</v>
      </c>
      <c r="B128" s="437" t="s">
        <v>472</v>
      </c>
      <c r="C128" s="155"/>
    </row>
    <row r="129" spans="1:3" ht="51.45" x14ac:dyDescent="0.25">
      <c r="A129" s="85">
        <v>235</v>
      </c>
      <c r="B129" s="437" t="s">
        <v>473</v>
      </c>
      <c r="C129" s="155"/>
    </row>
    <row r="130" spans="1:3" ht="41.15" x14ac:dyDescent="0.25">
      <c r="A130" s="85">
        <v>236</v>
      </c>
      <c r="B130" s="437" t="s">
        <v>474</v>
      </c>
      <c r="C130" s="155"/>
    </row>
    <row r="131" spans="1:3" x14ac:dyDescent="0.25">
      <c r="A131" s="85">
        <v>237</v>
      </c>
      <c r="B131" s="3" t="s">
        <v>475</v>
      </c>
      <c r="C131" s="155"/>
    </row>
  </sheetData>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21E7688438D0ED419C98158A6B174E58" ma:contentTypeVersion="551" ma:contentTypeDescription="Create a new document." ma:contentTypeScope="" ma:versionID="590e571ea1273d4e50964419be142564">
  <xsd:schema xmlns:xsd="http://www.w3.org/2001/XMLSchema" xmlns:xs="http://www.w3.org/2001/XMLSchema" xmlns:p="http://schemas.microsoft.com/office/2006/metadata/properties" xmlns:ns2="d16efad5-0601-4cf0-b7c2-89968258c777" xmlns:ns3="f1f8a389-3eb8-4a2d-ba77-6d4eef596382" xmlns:ns4="fa6a9aea-fb0f-4ddd-aff8-712634b7d5fe" targetNamespace="http://schemas.microsoft.com/office/2006/metadata/properties" ma:root="true" ma:fieldsID="0f0a16bcb9b1ab13a6402e267e8ea468" ns2:_="" ns3:_="" ns4:_="">
    <xsd:import namespace="d16efad5-0601-4cf0-b7c2-89968258c777"/>
    <xsd:import namespace="f1f8a389-3eb8-4a2d-ba77-6d4eef596382"/>
    <xsd:import namespace="fa6a9aea-fb0f-4ddd-aff8-712634b7d5fe"/>
    <xsd:element name="properties">
      <xsd:complexType>
        <xsd:sequence>
          <xsd:element name="documentManagement">
            <xsd:complexType>
              <xsd:all>
                <xsd:element ref="ns2:_dlc_DocIdUrl" minOccurs="0"/>
                <xsd:element ref="ns2:_dlc_DocId"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element ref="ns3:Order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Url" ma:index="2"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8" nillable="true" ma:displayName="Document ID Value" ma:description="The value of the document ID assigned to this item." ma:hidden="true" ma:internalName="_dlc_DocId" ma:readOnly="false">
      <xsd:simpleType>
        <xsd:restriction base="dms:Text"/>
      </xsd:simpleType>
    </xsd:element>
    <xsd:element name="_dlc_DocIdPersistId" ma:index="10" nillable="true" ma:displayName="Persist ID" ma:description="Keep ID on add." ma:hidden="true" ma:internalName="_dlc_DocIdPersistId" ma:readOnly="false">
      <xsd:simpleType>
        <xsd:restriction base="dms:Boolean"/>
      </xsd:simpleType>
    </xsd:element>
    <xsd:element name="SharedWithUsers" ma:index="15"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f8a389-3eb8-4a2d-ba77-6d4eef59638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hidden="true" ma:internalName="MediaServiceKeyPoints" ma:readOnly="true">
      <xsd:simpleType>
        <xsd:restriction base="dms:Note"/>
      </xsd:simpleType>
    </xsd:element>
    <xsd:element name="MediaServiceAutoTags" ma:index="17" nillable="true" ma:displayName="Tags" ma:hidden="true"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hidden="true" ma:internalName="MediaServiceOCR"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Length (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856f2ee-118d-42e8-91de-064c9a66b68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Order0" ma:index="28" nillable="true" ma:displayName="Order" ma:decimals="0" ma:format="Dropdown" ma:internalName="Order0"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fa6a9aea-fb0f-4ddd-aff8-712634b7d5f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af71320-1412-4515-a0b2-dc1dac8ea18d}" ma:internalName="TaxCatchAll" ma:readOnly="false" ma:showField="CatchAllData" ma:web="d16efad5-0601-4cf0-b7c2-89968258c7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VMX3MACP777Z-2106546055-33629</_dlc_DocId>
    <_dlc_DocIdUrl xmlns="d16efad5-0601-4cf0-b7c2-89968258c777">
      <Url>https://icfonline.sharepoint.com/sites/ihd-dhs/SPA/_layouts/15/DocIdRedir.aspx?ID=VMX3MACP777Z-2106546055-33629</Url>
      <Description>VMX3MACP777Z-2106546055-33629</Description>
    </_dlc_DocIdUrl>
    <TaxCatchAll xmlns="fa6a9aea-fb0f-4ddd-aff8-712634b7d5fe" xsi:nil="true"/>
    <lcf76f155ced4ddcb4097134ff3c332f xmlns="f1f8a389-3eb8-4a2d-ba77-6d4eef596382">
      <Terms xmlns="http://schemas.microsoft.com/office/infopath/2007/PartnerControls"/>
    </lcf76f155ced4ddcb4097134ff3c332f>
    <_dlc_DocIdPersistId xmlns="d16efad5-0601-4cf0-b7c2-89968258c777" xsi:nil="true"/>
    <SharedWithUsers xmlns="d16efad5-0601-4cf0-b7c2-89968258c777">
      <UserInfo>
        <DisplayName>Riese, Sara</DisplayName>
        <AccountId>3424</AccountId>
        <AccountType/>
      </UserInfo>
      <UserInfo>
        <DisplayName>Dunia, Gisele (CNTR)</DisplayName>
        <AccountId>1010</AccountId>
        <AccountType/>
      </UserInfo>
      <UserInfo>
        <DisplayName>Marchena, Claudia</DisplayName>
        <AccountId>132</AccountId>
        <AccountType/>
      </UserInfo>
      <UserInfo>
        <DisplayName>Moussa, Hamdy</DisplayName>
        <AccountId>37</AccountId>
        <AccountType/>
      </UserInfo>
      <UserInfo>
        <DisplayName>Leazer, Sahar</DisplayName>
        <AccountId>6998</AccountId>
        <AccountType/>
      </UserInfo>
      <UserInfo>
        <DisplayName>Zachary, Blake</DisplayName>
        <AccountId>7000</AccountId>
        <AccountType/>
      </UserInfo>
      <UserInfo>
        <DisplayName>Themme, Albert</DisplayName>
        <AccountId>105</AccountId>
        <AccountType/>
      </UserInfo>
      <UserInfo>
        <DisplayName>Rojas, Guillermo</DisplayName>
        <AccountId>74</AccountId>
        <AccountType/>
      </UserInfo>
      <UserInfo>
        <DisplayName>Semenov, Gulnara</DisplayName>
        <AccountId>151</AccountId>
        <AccountType/>
      </UserInfo>
    </SharedWithUsers>
    <Order0 xmlns="f1f8a389-3eb8-4a2d-ba77-6d4eef59638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CA8340-CCC6-4FFE-BDFE-8D8F61D55342}">
  <ds:schemaRefs>
    <ds:schemaRef ds:uri="http://schemas.microsoft.com/sharepoint/events"/>
  </ds:schemaRefs>
</ds:datastoreItem>
</file>

<file path=customXml/itemProps2.xml><?xml version="1.0" encoding="utf-8"?>
<ds:datastoreItem xmlns:ds="http://schemas.openxmlformats.org/officeDocument/2006/customXml" ds:itemID="{B3EFD8BF-3C36-45A8-87FE-9A999ED6D1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efad5-0601-4cf0-b7c2-89968258c777"/>
    <ds:schemaRef ds:uri="f1f8a389-3eb8-4a2d-ba77-6d4eef596382"/>
    <ds:schemaRef ds:uri="fa6a9aea-fb0f-4ddd-aff8-712634b7d5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C7CA02-0069-4A8C-9EEA-3B918186676B}">
  <ds:schemaRefs>
    <ds:schemaRef ds:uri="http://www.w3.org/XML/1998/namespace"/>
    <ds:schemaRef ds:uri="http://purl.org/dc/dcmitype/"/>
    <ds:schemaRef ds:uri="http://schemas.microsoft.com/office/2006/documentManagement/types"/>
    <ds:schemaRef ds:uri="fa6a9aea-fb0f-4ddd-aff8-712634b7d5fe"/>
    <ds:schemaRef ds:uri="http://schemas.microsoft.com/office/2006/metadata/properties"/>
    <ds:schemaRef ds:uri="http://schemas.microsoft.com/office/infopath/2007/PartnerControls"/>
    <ds:schemaRef ds:uri="http://purl.org/dc/terms/"/>
    <ds:schemaRef ds:uri="http://schemas.openxmlformats.org/package/2006/metadata/core-properties"/>
    <ds:schemaRef ds:uri="f1f8a389-3eb8-4a2d-ba77-6d4eef596382"/>
    <ds:schemaRef ds:uri="d16efad5-0601-4cf0-b7c2-89968258c777"/>
    <ds:schemaRef ds:uri="http://purl.org/dc/elements/1.1/"/>
  </ds:schemaRefs>
</ds:datastoreItem>
</file>

<file path=customXml/itemProps4.xml><?xml version="1.0" encoding="utf-8"?>
<ds:datastoreItem xmlns:ds="http://schemas.openxmlformats.org/officeDocument/2006/customXml" ds:itemID="{15DE7A89-0C10-4BC7-B2D9-70265E6BAF61}">
  <ds:schemaRefs>
    <ds:schemaRef ds:uri="http://schemas.microsoft.com/sharepoint/v3/contenttype/forms"/>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COVER</vt:lpstr>
      <vt:lpstr>OSC Observ.</vt:lpstr>
      <vt:lpstr>FOOTNOTES</vt:lpstr>
      <vt:lpstr>Translations</vt:lpstr>
      <vt:lpstr>Language_Options</vt:lpstr>
      <vt:lpstr>Language_Selected</vt:lpstr>
      <vt:lpstr>Language_Translations</vt:lpstr>
      <vt:lpstr>COVER!Print_Area</vt:lpstr>
      <vt:lpstr>FOOTNOTES!Print_Area</vt:lpstr>
      <vt:lpstr>'OSC Observ.'!Print_Area</vt:lpstr>
      <vt:lpstr>'OSC Observ.'!Print_Titles</vt:lpstr>
    </vt:vector>
  </TitlesOfParts>
  <Manager/>
  <Company>ORC Macro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Calverton</dc:creator>
  <cp:keywords/>
  <dc:description/>
  <cp:lastModifiedBy>Zachary, Blake</cp:lastModifiedBy>
  <cp:revision/>
  <cp:lastPrinted>2024-10-30T16:34:31Z</cp:lastPrinted>
  <dcterms:created xsi:type="dcterms:W3CDTF">2004-04-14T17:32:35Z</dcterms:created>
  <dcterms:modified xsi:type="dcterms:W3CDTF">2024-10-30T19:14:00Z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0x01010021E7688438D0ED419C98158A6B174E58</vt:lpwstr>
  </property>
  <property fmtid="{D5CDD505-2E9C-101B-9397-08002B2CF9AE}" pid="3" name="_dlc_DocIdItemGuid">
    <vt:lpwstr>82cf41f7-9860-42fd-932b-1eb7f2ed0eb5</vt:lpwstr>
  </property>
  <property fmtid="{D5CDD505-2E9C-101B-9397-08002B2CF9AE}" pid="4" name="MediaServiceImageTags">
    <vt:lpwstr/>
  </property>
</Properties>
</file>